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VÂN ANH 2026\BÁO CÁO TỔNG HỢP\BÁO CÁO ĐỊNH KỲ\Q2, 06 THÁNG 2026\TOÀN TP\"/>
    </mc:Choice>
  </mc:AlternateContent>
  <xr:revisionPtr revIDLastSave="0" documentId="13_ncr:1_{B341CDAA-CC27-44E7-A4AC-0747DB7D6A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TCD" sheetId="1" r:id="rId1"/>
    <sheet name="02.XLD" sheetId="2" r:id="rId2"/>
    <sheet name="03.GQKN" sheetId="3" r:id="rId3"/>
    <sheet name="04.GQTC" sheetId="4" r:id="rId4"/>
    <sheet name="05.KQTH" sheetId="5" r:id="rId5"/>
    <sheet name="06.QLKNTC" sheetId="6" r:id="rId6"/>
  </sheets>
  <definedNames>
    <definedName name="_xlnm._FilterDatabase" localSheetId="0" hidden="1">'01.TCD'!$AB$71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6" l="1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R12" i="6"/>
  <c r="Q12" i="6"/>
  <c r="Q122" i="6" s="1"/>
  <c r="P12" i="6"/>
  <c r="P122" i="6" s="1"/>
  <c r="O12" i="6"/>
  <c r="N12" i="6"/>
  <c r="M12" i="6"/>
  <c r="M122" i="6" s="1"/>
  <c r="L12" i="6"/>
  <c r="L122" i="6" s="1"/>
  <c r="K12" i="6"/>
  <c r="J12" i="6"/>
  <c r="I12" i="6"/>
  <c r="I122" i="6" s="1"/>
  <c r="H12" i="6"/>
  <c r="H122" i="6" s="1"/>
  <c r="G12" i="6"/>
  <c r="F12" i="6"/>
  <c r="E12" i="6"/>
  <c r="E122" i="6" s="1"/>
  <c r="D12" i="6"/>
  <c r="D122" i="6" s="1"/>
  <c r="C12" i="6"/>
  <c r="B12" i="6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F13" i="5"/>
  <c r="AE13" i="5"/>
  <c r="AD13" i="5"/>
  <c r="AD123" i="5" s="1"/>
  <c r="AC13" i="5"/>
  <c r="AC123" i="5" s="1"/>
  <c r="AB13" i="5"/>
  <c r="AA13" i="5"/>
  <c r="Z13" i="5"/>
  <c r="Z123" i="5" s="1"/>
  <c r="Y13" i="5"/>
  <c r="Y123" i="5" s="1"/>
  <c r="X13" i="5"/>
  <c r="W13" i="5"/>
  <c r="V13" i="5"/>
  <c r="V123" i="5" s="1"/>
  <c r="U13" i="5"/>
  <c r="U123" i="5" s="1"/>
  <c r="T13" i="5"/>
  <c r="S13" i="5"/>
  <c r="R13" i="5"/>
  <c r="R123" i="5" s="1"/>
  <c r="Q13" i="5"/>
  <c r="Q123" i="5" s="1"/>
  <c r="P13" i="5"/>
  <c r="O13" i="5"/>
  <c r="N13" i="5"/>
  <c r="N123" i="5" s="1"/>
  <c r="M13" i="5"/>
  <c r="M123" i="5" s="1"/>
  <c r="L13" i="5"/>
  <c r="K13" i="5"/>
  <c r="J13" i="5"/>
  <c r="J123" i="5" s="1"/>
  <c r="I13" i="5"/>
  <c r="I123" i="5" s="1"/>
  <c r="H13" i="5"/>
  <c r="G13" i="5"/>
  <c r="F13" i="5"/>
  <c r="F123" i="5" s="1"/>
  <c r="E13" i="5"/>
  <c r="E123" i="5" s="1"/>
  <c r="D13" i="5"/>
  <c r="C13" i="5"/>
  <c r="B13" i="5"/>
  <c r="B123" i="5" s="1"/>
  <c r="H120" i="4"/>
  <c r="C120" i="4"/>
  <c r="H119" i="4"/>
  <c r="C119" i="4"/>
  <c r="H118" i="4"/>
  <c r="C118" i="4"/>
  <c r="H117" i="4"/>
  <c r="C117" i="4"/>
  <c r="H116" i="4"/>
  <c r="C116" i="4"/>
  <c r="H115" i="4"/>
  <c r="C115" i="4"/>
  <c r="H114" i="4"/>
  <c r="C114" i="4"/>
  <c r="H113" i="4"/>
  <c r="C113" i="4"/>
  <c r="H112" i="4"/>
  <c r="C112" i="4"/>
  <c r="H111" i="4"/>
  <c r="C111" i="4"/>
  <c r="H110" i="4"/>
  <c r="C110" i="4"/>
  <c r="H109" i="4"/>
  <c r="C109" i="4"/>
  <c r="H108" i="4"/>
  <c r="C108" i="4"/>
  <c r="H107" i="4"/>
  <c r="C107" i="4"/>
  <c r="H106" i="4"/>
  <c r="C106" i="4"/>
  <c r="H105" i="4"/>
  <c r="C105" i="4"/>
  <c r="H104" i="4"/>
  <c r="C104" i="4"/>
  <c r="H103" i="4"/>
  <c r="C103" i="4"/>
  <c r="H102" i="4"/>
  <c r="C102" i="4"/>
  <c r="H101" i="4"/>
  <c r="C101" i="4"/>
  <c r="H100" i="4"/>
  <c r="C100" i="4"/>
  <c r="H99" i="4"/>
  <c r="C99" i="4"/>
  <c r="H98" i="4"/>
  <c r="C98" i="4"/>
  <c r="H97" i="4"/>
  <c r="C97" i="4"/>
  <c r="H96" i="4"/>
  <c r="C96" i="4"/>
  <c r="H95" i="4"/>
  <c r="C95" i="4"/>
  <c r="H94" i="4"/>
  <c r="C94" i="4"/>
  <c r="H93" i="4"/>
  <c r="C93" i="4"/>
  <c r="H92" i="4"/>
  <c r="C92" i="4"/>
  <c r="H91" i="4"/>
  <c r="C91" i="4"/>
  <c r="H90" i="4"/>
  <c r="C90" i="4"/>
  <c r="H89" i="4"/>
  <c r="C89" i="4"/>
  <c r="H88" i="4"/>
  <c r="C88" i="4"/>
  <c r="H87" i="4"/>
  <c r="C87" i="4"/>
  <c r="H86" i="4"/>
  <c r="C86" i="4"/>
  <c r="H85" i="4"/>
  <c r="C85" i="4"/>
  <c r="H84" i="4"/>
  <c r="C84" i="4"/>
  <c r="H83" i="4"/>
  <c r="C83" i="4"/>
  <c r="H82" i="4"/>
  <c r="C82" i="4"/>
  <c r="H81" i="4"/>
  <c r="C81" i="4"/>
  <c r="H80" i="4"/>
  <c r="C80" i="4"/>
  <c r="H79" i="4"/>
  <c r="C79" i="4"/>
  <c r="H78" i="4"/>
  <c r="C78" i="4"/>
  <c r="H77" i="4"/>
  <c r="C77" i="4"/>
  <c r="H76" i="4"/>
  <c r="C76" i="4"/>
  <c r="H75" i="4"/>
  <c r="C75" i="4"/>
  <c r="H74" i="4"/>
  <c r="C74" i="4"/>
  <c r="H73" i="4"/>
  <c r="C73" i="4"/>
  <c r="H72" i="4"/>
  <c r="C72" i="4"/>
  <c r="H71" i="4"/>
  <c r="C71" i="4"/>
  <c r="H70" i="4"/>
  <c r="C70" i="4"/>
  <c r="H69" i="4"/>
  <c r="C69" i="4"/>
  <c r="H68" i="4"/>
  <c r="C68" i="4"/>
  <c r="H67" i="4"/>
  <c r="C67" i="4"/>
  <c r="H66" i="4"/>
  <c r="C66" i="4"/>
  <c r="H65" i="4"/>
  <c r="C65" i="4"/>
  <c r="H64" i="4"/>
  <c r="C64" i="4"/>
  <c r="H63" i="4"/>
  <c r="C63" i="4"/>
  <c r="H62" i="4"/>
  <c r="C62" i="4"/>
  <c r="H61" i="4"/>
  <c r="C61" i="4"/>
  <c r="H60" i="4"/>
  <c r="C60" i="4"/>
  <c r="H59" i="4"/>
  <c r="C59" i="4"/>
  <c r="H58" i="4"/>
  <c r="C58" i="4"/>
  <c r="H57" i="4"/>
  <c r="C57" i="4"/>
  <c r="H56" i="4"/>
  <c r="C56" i="4"/>
  <c r="H55" i="4"/>
  <c r="C55" i="4"/>
  <c r="H54" i="4"/>
  <c r="C54" i="4"/>
  <c r="H53" i="4"/>
  <c r="C53" i="4"/>
  <c r="H52" i="4"/>
  <c r="C52" i="4"/>
  <c r="H51" i="4"/>
  <c r="C51" i="4"/>
  <c r="H50" i="4"/>
  <c r="C50" i="4"/>
  <c r="H49" i="4"/>
  <c r="C49" i="4"/>
  <c r="H48" i="4"/>
  <c r="C48" i="4"/>
  <c r="H47" i="4"/>
  <c r="C47" i="4"/>
  <c r="H46" i="4"/>
  <c r="C46" i="4"/>
  <c r="H45" i="4"/>
  <c r="C45" i="4"/>
  <c r="H44" i="4"/>
  <c r="C44" i="4"/>
  <c r="H43" i="4"/>
  <c r="C43" i="4"/>
  <c r="H42" i="4"/>
  <c r="C42" i="4"/>
  <c r="H41" i="4"/>
  <c r="C41" i="4"/>
  <c r="H40" i="4"/>
  <c r="C40" i="4"/>
  <c r="H39" i="4"/>
  <c r="C39" i="4"/>
  <c r="H38" i="4"/>
  <c r="C38" i="4"/>
  <c r="H37" i="4"/>
  <c r="C37" i="4"/>
  <c r="H36" i="4"/>
  <c r="C36" i="4"/>
  <c r="H35" i="4"/>
  <c r="C35" i="4"/>
  <c r="H34" i="4"/>
  <c r="C34" i="4"/>
  <c r="H33" i="4"/>
  <c r="C33" i="4"/>
  <c r="H32" i="4"/>
  <c r="C32" i="4"/>
  <c r="H31" i="4"/>
  <c r="C31" i="4"/>
  <c r="H30" i="4"/>
  <c r="C30" i="4"/>
  <c r="H29" i="4"/>
  <c r="C29" i="4"/>
  <c r="H28" i="4"/>
  <c r="C28" i="4"/>
  <c r="H27" i="4"/>
  <c r="C27" i="4"/>
  <c r="H26" i="4"/>
  <c r="C26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G25" i="4"/>
  <c r="F25" i="4"/>
  <c r="E25" i="4"/>
  <c r="D25" i="4"/>
  <c r="H24" i="4"/>
  <c r="C24" i="4"/>
  <c r="H23" i="4"/>
  <c r="C23" i="4"/>
  <c r="H22" i="4"/>
  <c r="C22" i="4"/>
  <c r="H21" i="4"/>
  <c r="C21" i="4"/>
  <c r="H20" i="4"/>
  <c r="C20" i="4"/>
  <c r="H19" i="4"/>
  <c r="C19" i="4"/>
  <c r="H18" i="4"/>
  <c r="C18" i="4"/>
  <c r="H17" i="4"/>
  <c r="C17" i="4"/>
  <c r="H16" i="4"/>
  <c r="C16" i="4"/>
  <c r="H15" i="4"/>
  <c r="C15" i="4"/>
  <c r="H14" i="4"/>
  <c r="C14" i="4"/>
  <c r="H13" i="4"/>
  <c r="C13" i="4"/>
  <c r="H12" i="4"/>
  <c r="C12" i="4"/>
  <c r="AB11" i="4"/>
  <c r="Z11" i="4"/>
  <c r="Z121" i="4" s="1"/>
  <c r="Y11" i="4"/>
  <c r="X11" i="4"/>
  <c r="W11" i="4"/>
  <c r="V11" i="4"/>
  <c r="V121" i="4" s="1"/>
  <c r="U11" i="4"/>
  <c r="T11" i="4"/>
  <c r="S11" i="4"/>
  <c r="R11" i="4"/>
  <c r="R121" i="4" s="1"/>
  <c r="Q11" i="4"/>
  <c r="P11" i="4"/>
  <c r="O11" i="4"/>
  <c r="N11" i="4"/>
  <c r="N121" i="4" s="1"/>
  <c r="M11" i="4"/>
  <c r="L11" i="4"/>
  <c r="K11" i="4"/>
  <c r="J11" i="4"/>
  <c r="J121" i="4" s="1"/>
  <c r="I11" i="4"/>
  <c r="G11" i="4"/>
  <c r="G121" i="4" s="1"/>
  <c r="F11" i="4"/>
  <c r="E11" i="4"/>
  <c r="E121" i="4" s="1"/>
  <c r="D11" i="4"/>
  <c r="H10" i="4"/>
  <c r="C10" i="4"/>
  <c r="W121" i="3"/>
  <c r="H120" i="3"/>
  <c r="C120" i="3"/>
  <c r="H119" i="3"/>
  <c r="C119" i="3"/>
  <c r="H118" i="3"/>
  <c r="C118" i="3"/>
  <c r="H117" i="3"/>
  <c r="C117" i="3"/>
  <c r="H116" i="3"/>
  <c r="C116" i="3"/>
  <c r="H115" i="3"/>
  <c r="C115" i="3"/>
  <c r="H114" i="3"/>
  <c r="C114" i="3"/>
  <c r="H113" i="3"/>
  <c r="C113" i="3"/>
  <c r="H112" i="3"/>
  <c r="C112" i="3"/>
  <c r="H111" i="3"/>
  <c r="C111" i="3"/>
  <c r="H110" i="3"/>
  <c r="C110" i="3"/>
  <c r="H109" i="3"/>
  <c r="C109" i="3"/>
  <c r="H108" i="3"/>
  <c r="C108" i="3"/>
  <c r="H107" i="3"/>
  <c r="C107" i="3"/>
  <c r="H106" i="3"/>
  <c r="C106" i="3"/>
  <c r="H105" i="3"/>
  <c r="C105" i="3"/>
  <c r="H104" i="3"/>
  <c r="C104" i="3"/>
  <c r="H103" i="3"/>
  <c r="C103" i="3"/>
  <c r="H102" i="3"/>
  <c r="C102" i="3"/>
  <c r="H101" i="3"/>
  <c r="C101" i="3"/>
  <c r="H100" i="3"/>
  <c r="C100" i="3"/>
  <c r="H99" i="3"/>
  <c r="C99" i="3"/>
  <c r="H98" i="3"/>
  <c r="C98" i="3"/>
  <c r="H97" i="3"/>
  <c r="C97" i="3"/>
  <c r="H96" i="3"/>
  <c r="C96" i="3"/>
  <c r="H95" i="3"/>
  <c r="C95" i="3"/>
  <c r="H94" i="3"/>
  <c r="C94" i="3"/>
  <c r="H93" i="3"/>
  <c r="C93" i="3"/>
  <c r="H92" i="3"/>
  <c r="C92" i="3"/>
  <c r="H91" i="3"/>
  <c r="C91" i="3"/>
  <c r="H90" i="3"/>
  <c r="C90" i="3"/>
  <c r="H89" i="3"/>
  <c r="C89" i="3"/>
  <c r="H88" i="3"/>
  <c r="C88" i="3"/>
  <c r="H87" i="3"/>
  <c r="C87" i="3"/>
  <c r="H86" i="3"/>
  <c r="C86" i="3"/>
  <c r="H85" i="3"/>
  <c r="C85" i="3"/>
  <c r="H84" i="3"/>
  <c r="C84" i="3"/>
  <c r="H83" i="3"/>
  <c r="C83" i="3"/>
  <c r="H82" i="3"/>
  <c r="C82" i="3"/>
  <c r="H81" i="3"/>
  <c r="C81" i="3"/>
  <c r="H80" i="3"/>
  <c r="C80" i="3"/>
  <c r="H79" i="3"/>
  <c r="C79" i="3"/>
  <c r="H78" i="3"/>
  <c r="C78" i="3"/>
  <c r="H77" i="3"/>
  <c r="C77" i="3"/>
  <c r="H76" i="3"/>
  <c r="C76" i="3"/>
  <c r="H75" i="3"/>
  <c r="C75" i="3"/>
  <c r="H74" i="3"/>
  <c r="C74" i="3"/>
  <c r="H73" i="3"/>
  <c r="C73" i="3"/>
  <c r="H72" i="3"/>
  <c r="C72" i="3"/>
  <c r="H71" i="3"/>
  <c r="C71" i="3"/>
  <c r="H70" i="3"/>
  <c r="C70" i="3"/>
  <c r="H69" i="3"/>
  <c r="C69" i="3"/>
  <c r="H68" i="3"/>
  <c r="C68" i="3"/>
  <c r="H67" i="3"/>
  <c r="C67" i="3"/>
  <c r="H66" i="3"/>
  <c r="C66" i="3"/>
  <c r="H65" i="3"/>
  <c r="C65" i="3"/>
  <c r="H64" i="3"/>
  <c r="C64" i="3"/>
  <c r="H63" i="3"/>
  <c r="C63" i="3"/>
  <c r="H62" i="3"/>
  <c r="C62" i="3"/>
  <c r="H61" i="3"/>
  <c r="C61" i="3"/>
  <c r="H60" i="3"/>
  <c r="C60" i="3"/>
  <c r="H59" i="3"/>
  <c r="C59" i="3"/>
  <c r="H58" i="3"/>
  <c r="C58" i="3"/>
  <c r="H57" i="3"/>
  <c r="C57" i="3"/>
  <c r="H56" i="3"/>
  <c r="C56" i="3"/>
  <c r="H55" i="3"/>
  <c r="C55" i="3"/>
  <c r="H54" i="3"/>
  <c r="C54" i="3"/>
  <c r="H53" i="3"/>
  <c r="C53" i="3"/>
  <c r="H52" i="3"/>
  <c r="C52" i="3"/>
  <c r="H51" i="3"/>
  <c r="C51" i="3"/>
  <c r="H50" i="3"/>
  <c r="C50" i="3"/>
  <c r="H49" i="3"/>
  <c r="C49" i="3"/>
  <c r="H48" i="3"/>
  <c r="C48" i="3"/>
  <c r="H47" i="3"/>
  <c r="C47" i="3"/>
  <c r="H46" i="3"/>
  <c r="C46" i="3"/>
  <c r="H45" i="3"/>
  <c r="C45" i="3"/>
  <c r="H44" i="3"/>
  <c r="C44" i="3"/>
  <c r="H43" i="3"/>
  <c r="C43" i="3"/>
  <c r="H42" i="3"/>
  <c r="C42" i="3"/>
  <c r="H41" i="3"/>
  <c r="C41" i="3"/>
  <c r="H40" i="3"/>
  <c r="C40" i="3"/>
  <c r="H39" i="3"/>
  <c r="C39" i="3"/>
  <c r="H38" i="3"/>
  <c r="C38" i="3"/>
  <c r="H37" i="3"/>
  <c r="C37" i="3"/>
  <c r="H36" i="3"/>
  <c r="C36" i="3"/>
  <c r="H35" i="3"/>
  <c r="C35" i="3"/>
  <c r="H34" i="3"/>
  <c r="C34" i="3"/>
  <c r="H33" i="3"/>
  <c r="C33" i="3"/>
  <c r="H32" i="3"/>
  <c r="C32" i="3"/>
  <c r="H31" i="3"/>
  <c r="C31" i="3"/>
  <c r="H30" i="3"/>
  <c r="C30" i="3"/>
  <c r="H29" i="3"/>
  <c r="C29" i="3"/>
  <c r="H28" i="3"/>
  <c r="C28" i="3"/>
  <c r="H27" i="3"/>
  <c r="C27" i="3"/>
  <c r="H26" i="3"/>
  <c r="C26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G25" i="3"/>
  <c r="F25" i="3"/>
  <c r="E25" i="3"/>
  <c r="D25" i="3"/>
  <c r="H24" i="3"/>
  <c r="C24" i="3"/>
  <c r="H23" i="3"/>
  <c r="C23" i="3"/>
  <c r="H22" i="3"/>
  <c r="C22" i="3"/>
  <c r="H21" i="3"/>
  <c r="C21" i="3"/>
  <c r="H20" i="3"/>
  <c r="C20" i="3"/>
  <c r="H19" i="3"/>
  <c r="C19" i="3"/>
  <c r="H18" i="3"/>
  <c r="C18" i="3"/>
  <c r="H17" i="3"/>
  <c r="C17" i="3"/>
  <c r="H16" i="3"/>
  <c r="C16" i="3"/>
  <c r="H15" i="3"/>
  <c r="C15" i="3"/>
  <c r="H14" i="3"/>
  <c r="C14" i="3"/>
  <c r="H13" i="3"/>
  <c r="C13" i="3"/>
  <c r="H12" i="3"/>
  <c r="C12" i="3"/>
  <c r="Z11" i="3"/>
  <c r="X11" i="3"/>
  <c r="X121" i="3" s="1"/>
  <c r="W11" i="3"/>
  <c r="V11" i="3"/>
  <c r="U11" i="3"/>
  <c r="T11" i="3"/>
  <c r="T121" i="3" s="1"/>
  <c r="S11" i="3"/>
  <c r="S121" i="3" s="1"/>
  <c r="R11" i="3"/>
  <c r="Q11" i="3"/>
  <c r="P11" i="3"/>
  <c r="P121" i="3" s="1"/>
  <c r="O11" i="3"/>
  <c r="N11" i="3"/>
  <c r="M11" i="3"/>
  <c r="L11" i="3"/>
  <c r="L121" i="3" s="1"/>
  <c r="K11" i="3"/>
  <c r="J11" i="3"/>
  <c r="I11" i="3"/>
  <c r="G11" i="3"/>
  <c r="G121" i="3" s="1"/>
  <c r="F11" i="3"/>
  <c r="E11" i="3"/>
  <c r="D11" i="3"/>
  <c r="H10" i="3"/>
  <c r="C10" i="3"/>
  <c r="X121" i="2"/>
  <c r="T121" i="2"/>
  <c r="M121" i="2"/>
  <c r="B120" i="4" s="1"/>
  <c r="AC120" i="4" s="1"/>
  <c r="G121" i="2"/>
  <c r="B121" i="2"/>
  <c r="X120" i="2"/>
  <c r="T120" i="2"/>
  <c r="M120" i="2"/>
  <c r="B119" i="4" s="1"/>
  <c r="AC119" i="4" s="1"/>
  <c r="G120" i="2"/>
  <c r="B120" i="2"/>
  <c r="X119" i="2"/>
  <c r="T119" i="2"/>
  <c r="M119" i="2"/>
  <c r="B118" i="4" s="1"/>
  <c r="G119" i="2"/>
  <c r="B119" i="2"/>
  <c r="X118" i="2"/>
  <c r="T118" i="2"/>
  <c r="M118" i="2"/>
  <c r="B117" i="4" s="1"/>
  <c r="G118" i="2"/>
  <c r="B118" i="2"/>
  <c r="X117" i="2"/>
  <c r="T117" i="2"/>
  <c r="M117" i="2"/>
  <c r="B116" i="4" s="1"/>
  <c r="AC116" i="4" s="1"/>
  <c r="G117" i="2"/>
  <c r="B117" i="2"/>
  <c r="X116" i="2"/>
  <c r="T116" i="2"/>
  <c r="M116" i="2"/>
  <c r="B115" i="4" s="1"/>
  <c r="AC115" i="4" s="1"/>
  <c r="G116" i="2"/>
  <c r="B116" i="2"/>
  <c r="X115" i="2"/>
  <c r="T115" i="2"/>
  <c r="M115" i="2"/>
  <c r="B114" i="4" s="1"/>
  <c r="G115" i="2"/>
  <c r="B115" i="2"/>
  <c r="X114" i="2"/>
  <c r="T114" i="2"/>
  <c r="M114" i="2"/>
  <c r="B113" i="4" s="1"/>
  <c r="G114" i="2"/>
  <c r="B114" i="2"/>
  <c r="X113" i="2"/>
  <c r="T113" i="2"/>
  <c r="M113" i="2"/>
  <c r="B112" i="4" s="1"/>
  <c r="AC112" i="4" s="1"/>
  <c r="G113" i="2"/>
  <c r="B113" i="2"/>
  <c r="X112" i="2"/>
  <c r="T112" i="2"/>
  <c r="M112" i="2"/>
  <c r="B111" i="4" s="1"/>
  <c r="AC111" i="4" s="1"/>
  <c r="G112" i="2"/>
  <c r="B112" i="2"/>
  <c r="X111" i="2"/>
  <c r="T111" i="2"/>
  <c r="M111" i="2"/>
  <c r="B110" i="4" s="1"/>
  <c r="G111" i="2"/>
  <c r="B111" i="2"/>
  <c r="X110" i="2"/>
  <c r="T110" i="2"/>
  <c r="M110" i="2"/>
  <c r="B109" i="4" s="1"/>
  <c r="G110" i="2"/>
  <c r="B109" i="3" s="1"/>
  <c r="B110" i="2"/>
  <c r="X109" i="2"/>
  <c r="T109" i="2"/>
  <c r="M109" i="2"/>
  <c r="B108" i="4" s="1"/>
  <c r="AC108" i="4" s="1"/>
  <c r="G109" i="2"/>
  <c r="B109" i="2"/>
  <c r="X108" i="2"/>
  <c r="T108" i="2"/>
  <c r="M108" i="2"/>
  <c r="B107" i="4" s="1"/>
  <c r="AC107" i="4" s="1"/>
  <c r="G108" i="2"/>
  <c r="B108" i="2"/>
  <c r="X107" i="2"/>
  <c r="T107" i="2"/>
  <c r="M107" i="2"/>
  <c r="B106" i="4" s="1"/>
  <c r="G107" i="2"/>
  <c r="B107" i="2"/>
  <c r="X106" i="2"/>
  <c r="T106" i="2"/>
  <c r="M106" i="2"/>
  <c r="B105" i="4" s="1"/>
  <c r="G106" i="2"/>
  <c r="B105" i="3" s="1"/>
  <c r="B106" i="2"/>
  <c r="X105" i="2"/>
  <c r="T105" i="2"/>
  <c r="M105" i="2"/>
  <c r="B104" i="4" s="1"/>
  <c r="AC104" i="4" s="1"/>
  <c r="G105" i="2"/>
  <c r="B105" i="2"/>
  <c r="X104" i="2"/>
  <c r="T104" i="2"/>
  <c r="M104" i="2"/>
  <c r="B103" i="4" s="1"/>
  <c r="AC103" i="4" s="1"/>
  <c r="G104" i="2"/>
  <c r="B104" i="2"/>
  <c r="X103" i="2"/>
  <c r="T103" i="2"/>
  <c r="M103" i="2"/>
  <c r="B102" i="4" s="1"/>
  <c r="G103" i="2"/>
  <c r="B103" i="2"/>
  <c r="X102" i="2"/>
  <c r="T102" i="2"/>
  <c r="M102" i="2"/>
  <c r="B101" i="4" s="1"/>
  <c r="G102" i="2"/>
  <c r="B102" i="2"/>
  <c r="X101" i="2"/>
  <c r="T101" i="2"/>
  <c r="M101" i="2"/>
  <c r="B100" i="4" s="1"/>
  <c r="AC100" i="4" s="1"/>
  <c r="G101" i="2"/>
  <c r="B101" i="2"/>
  <c r="X100" i="2"/>
  <c r="T100" i="2"/>
  <c r="M100" i="2"/>
  <c r="B99" i="4" s="1"/>
  <c r="AC99" i="4" s="1"/>
  <c r="G100" i="2"/>
  <c r="B100" i="2"/>
  <c r="X99" i="2"/>
  <c r="T99" i="2"/>
  <c r="M99" i="2"/>
  <c r="B98" i="4" s="1"/>
  <c r="G99" i="2"/>
  <c r="B99" i="2"/>
  <c r="X98" i="2"/>
  <c r="T98" i="2"/>
  <c r="M98" i="2"/>
  <c r="B97" i="4" s="1"/>
  <c r="G98" i="2"/>
  <c r="B98" i="2"/>
  <c r="X97" i="2"/>
  <c r="T97" i="2"/>
  <c r="M97" i="2"/>
  <c r="B96" i="4" s="1"/>
  <c r="AC96" i="4" s="1"/>
  <c r="G97" i="2"/>
  <c r="B97" i="2"/>
  <c r="X96" i="2"/>
  <c r="T96" i="2"/>
  <c r="M96" i="2"/>
  <c r="B95" i="4" s="1"/>
  <c r="AC95" i="4" s="1"/>
  <c r="G96" i="2"/>
  <c r="B96" i="2"/>
  <c r="X95" i="2"/>
  <c r="T95" i="2"/>
  <c r="M95" i="2"/>
  <c r="B94" i="4" s="1"/>
  <c r="G95" i="2"/>
  <c r="B95" i="2"/>
  <c r="X94" i="2"/>
  <c r="T94" i="2"/>
  <c r="M94" i="2"/>
  <c r="B93" i="4" s="1"/>
  <c r="G94" i="2"/>
  <c r="B93" i="3" s="1"/>
  <c r="B94" i="2"/>
  <c r="X93" i="2"/>
  <c r="T93" i="2"/>
  <c r="M93" i="2"/>
  <c r="B92" i="4" s="1"/>
  <c r="AC92" i="4" s="1"/>
  <c r="G93" i="2"/>
  <c r="B93" i="2"/>
  <c r="X92" i="2"/>
  <c r="T92" i="2"/>
  <c r="M92" i="2"/>
  <c r="B91" i="4" s="1"/>
  <c r="AC91" i="4" s="1"/>
  <c r="G92" i="2"/>
  <c r="B92" i="2"/>
  <c r="X91" i="2"/>
  <c r="T91" i="2"/>
  <c r="M91" i="2"/>
  <c r="B90" i="4" s="1"/>
  <c r="G91" i="2"/>
  <c r="B90" i="3" s="1"/>
  <c r="B91" i="2"/>
  <c r="X90" i="2"/>
  <c r="T90" i="2"/>
  <c r="M90" i="2"/>
  <c r="B89" i="4" s="1"/>
  <c r="G90" i="2"/>
  <c r="B90" i="2"/>
  <c r="X89" i="2"/>
  <c r="T89" i="2"/>
  <c r="M89" i="2"/>
  <c r="B88" i="4" s="1"/>
  <c r="G89" i="2"/>
  <c r="B88" i="3" s="1"/>
  <c r="B89" i="2"/>
  <c r="X88" i="2"/>
  <c r="T88" i="2"/>
  <c r="M88" i="2"/>
  <c r="B87" i="4" s="1"/>
  <c r="AC87" i="4" s="1"/>
  <c r="G88" i="2"/>
  <c r="B87" i="3" s="1"/>
  <c r="B88" i="2"/>
  <c r="X87" i="2"/>
  <c r="T87" i="2"/>
  <c r="M87" i="2"/>
  <c r="B86" i="4" s="1"/>
  <c r="G87" i="2"/>
  <c r="B86" i="3" s="1"/>
  <c r="B87" i="2"/>
  <c r="X86" i="2"/>
  <c r="T86" i="2"/>
  <c r="M86" i="2"/>
  <c r="B85" i="4" s="1"/>
  <c r="G86" i="2"/>
  <c r="B85" i="3" s="1"/>
  <c r="B86" i="2"/>
  <c r="X85" i="2"/>
  <c r="T85" i="2"/>
  <c r="M85" i="2"/>
  <c r="B84" i="4" s="1"/>
  <c r="AC84" i="4" s="1"/>
  <c r="G85" i="2"/>
  <c r="B84" i="3" s="1"/>
  <c r="B85" i="2"/>
  <c r="X84" i="2"/>
  <c r="T84" i="2"/>
  <c r="M84" i="2"/>
  <c r="B83" i="4" s="1"/>
  <c r="AC83" i="4" s="1"/>
  <c r="G84" i="2"/>
  <c r="B83" i="3" s="1"/>
  <c r="B84" i="2"/>
  <c r="X83" i="2"/>
  <c r="T83" i="2"/>
  <c r="M83" i="2"/>
  <c r="B82" i="4" s="1"/>
  <c r="G83" i="2"/>
  <c r="B82" i="3" s="1"/>
  <c r="B83" i="2"/>
  <c r="X82" i="2"/>
  <c r="T82" i="2"/>
  <c r="M82" i="2"/>
  <c r="B81" i="4" s="1"/>
  <c r="G82" i="2"/>
  <c r="B81" i="3" s="1"/>
  <c r="B82" i="2"/>
  <c r="X81" i="2"/>
  <c r="T81" i="2"/>
  <c r="M81" i="2"/>
  <c r="B80" i="4" s="1"/>
  <c r="G81" i="2"/>
  <c r="B80" i="3" s="1"/>
  <c r="AB80" i="3" s="1"/>
  <c r="B81" i="2"/>
  <c r="X80" i="2"/>
  <c r="T80" i="2"/>
  <c r="M80" i="2"/>
  <c r="B79" i="4" s="1"/>
  <c r="AC79" i="4" s="1"/>
  <c r="G80" i="2"/>
  <c r="B79" i="3" s="1"/>
  <c r="B80" i="2"/>
  <c r="X79" i="2"/>
  <c r="T79" i="2"/>
  <c r="M79" i="2"/>
  <c r="B78" i="4" s="1"/>
  <c r="G79" i="2"/>
  <c r="B78" i="3" s="1"/>
  <c r="B79" i="2"/>
  <c r="X78" i="2"/>
  <c r="T78" i="2"/>
  <c r="M78" i="2"/>
  <c r="B77" i="4" s="1"/>
  <c r="G78" i="2"/>
  <c r="B77" i="3" s="1"/>
  <c r="B78" i="2"/>
  <c r="X77" i="2"/>
  <c r="T77" i="2"/>
  <c r="M77" i="2"/>
  <c r="B76" i="4" s="1"/>
  <c r="AC76" i="4" s="1"/>
  <c r="G77" i="2"/>
  <c r="B76" i="3" s="1"/>
  <c r="AB76" i="3" s="1"/>
  <c r="B77" i="2"/>
  <c r="X76" i="2"/>
  <c r="T76" i="2"/>
  <c r="M76" i="2"/>
  <c r="B75" i="4" s="1"/>
  <c r="AC75" i="4" s="1"/>
  <c r="G76" i="2"/>
  <c r="B75" i="3" s="1"/>
  <c r="B76" i="2"/>
  <c r="X75" i="2"/>
  <c r="T75" i="2"/>
  <c r="M75" i="2"/>
  <c r="B74" i="4" s="1"/>
  <c r="G75" i="2"/>
  <c r="B74" i="3" s="1"/>
  <c r="B75" i="2"/>
  <c r="X74" i="2"/>
  <c r="T74" i="2"/>
  <c r="M74" i="2"/>
  <c r="B73" i="4" s="1"/>
  <c r="G74" i="2"/>
  <c r="B73" i="3" s="1"/>
  <c r="B74" i="2"/>
  <c r="X73" i="2"/>
  <c r="T73" i="2"/>
  <c r="M73" i="2"/>
  <c r="B72" i="4" s="1"/>
  <c r="G73" i="2"/>
  <c r="B72" i="3" s="1"/>
  <c r="B73" i="2"/>
  <c r="X72" i="2"/>
  <c r="T72" i="2"/>
  <c r="M72" i="2"/>
  <c r="B71" i="4" s="1"/>
  <c r="G72" i="2"/>
  <c r="B71" i="3" s="1"/>
  <c r="B72" i="2"/>
  <c r="X71" i="2"/>
  <c r="T71" i="2"/>
  <c r="M71" i="2"/>
  <c r="B70" i="4" s="1"/>
  <c r="G71" i="2"/>
  <c r="B70" i="3" s="1"/>
  <c r="B71" i="2"/>
  <c r="X70" i="2"/>
  <c r="T70" i="2"/>
  <c r="M70" i="2"/>
  <c r="B69" i="4" s="1"/>
  <c r="G70" i="2"/>
  <c r="B69" i="3" s="1"/>
  <c r="B70" i="2"/>
  <c r="X69" i="2"/>
  <c r="T69" i="2"/>
  <c r="M69" i="2"/>
  <c r="B68" i="4" s="1"/>
  <c r="G69" i="2"/>
  <c r="B68" i="3" s="1"/>
  <c r="B69" i="2"/>
  <c r="X68" i="2"/>
  <c r="T68" i="2"/>
  <c r="M68" i="2"/>
  <c r="B67" i="4" s="1"/>
  <c r="G68" i="2"/>
  <c r="B67" i="3" s="1"/>
  <c r="B68" i="2"/>
  <c r="X67" i="2"/>
  <c r="T67" i="2"/>
  <c r="M67" i="2"/>
  <c r="B66" i="4" s="1"/>
  <c r="G67" i="2"/>
  <c r="B66" i="3" s="1"/>
  <c r="B67" i="2"/>
  <c r="X66" i="2"/>
  <c r="T66" i="2"/>
  <c r="M66" i="2"/>
  <c r="B65" i="4" s="1"/>
  <c r="G66" i="2"/>
  <c r="B65" i="3" s="1"/>
  <c r="B66" i="2"/>
  <c r="X65" i="2"/>
  <c r="T65" i="2"/>
  <c r="M65" i="2"/>
  <c r="B64" i="4" s="1"/>
  <c r="G65" i="2"/>
  <c r="B64" i="3" s="1"/>
  <c r="B65" i="2"/>
  <c r="X64" i="2"/>
  <c r="T64" i="2"/>
  <c r="M64" i="2"/>
  <c r="B63" i="4" s="1"/>
  <c r="G64" i="2"/>
  <c r="B63" i="3" s="1"/>
  <c r="B64" i="2"/>
  <c r="X63" i="2"/>
  <c r="T63" i="2"/>
  <c r="M63" i="2"/>
  <c r="B62" i="4" s="1"/>
  <c r="G63" i="2"/>
  <c r="B62" i="3" s="1"/>
  <c r="B63" i="2"/>
  <c r="X62" i="2"/>
  <c r="T62" i="2"/>
  <c r="M62" i="2"/>
  <c r="B61" i="4" s="1"/>
  <c r="G62" i="2"/>
  <c r="B61" i="3" s="1"/>
  <c r="B62" i="2"/>
  <c r="X61" i="2"/>
  <c r="T61" i="2"/>
  <c r="M61" i="2"/>
  <c r="B60" i="4" s="1"/>
  <c r="G61" i="2"/>
  <c r="B60" i="3" s="1"/>
  <c r="B61" i="2"/>
  <c r="X60" i="2"/>
  <c r="T60" i="2"/>
  <c r="M60" i="2"/>
  <c r="B59" i="4" s="1"/>
  <c r="G60" i="2"/>
  <c r="B59" i="3" s="1"/>
  <c r="B60" i="2"/>
  <c r="X59" i="2"/>
  <c r="T59" i="2"/>
  <c r="M59" i="2"/>
  <c r="B58" i="4" s="1"/>
  <c r="G59" i="2"/>
  <c r="B58" i="3" s="1"/>
  <c r="B59" i="2"/>
  <c r="X58" i="2"/>
  <c r="T58" i="2"/>
  <c r="M58" i="2"/>
  <c r="B57" i="4" s="1"/>
  <c r="G58" i="2"/>
  <c r="B57" i="3" s="1"/>
  <c r="B58" i="2"/>
  <c r="X57" i="2"/>
  <c r="T57" i="2"/>
  <c r="M57" i="2"/>
  <c r="B56" i="4" s="1"/>
  <c r="G57" i="2"/>
  <c r="B56" i="3" s="1"/>
  <c r="B57" i="2"/>
  <c r="X56" i="2"/>
  <c r="T56" i="2"/>
  <c r="M56" i="2"/>
  <c r="B55" i="4" s="1"/>
  <c r="G56" i="2"/>
  <c r="B55" i="3" s="1"/>
  <c r="E56" i="2"/>
  <c r="D56" i="2" s="1"/>
  <c r="B56" i="2"/>
  <c r="X55" i="2"/>
  <c r="T55" i="2"/>
  <c r="M55" i="2"/>
  <c r="B54" i="4" s="1"/>
  <c r="G55" i="2"/>
  <c r="B54" i="3" s="1"/>
  <c r="B55" i="2"/>
  <c r="X54" i="2"/>
  <c r="T54" i="2"/>
  <c r="M54" i="2"/>
  <c r="B53" i="4" s="1"/>
  <c r="G54" i="2"/>
  <c r="B53" i="3" s="1"/>
  <c r="B54" i="2"/>
  <c r="X53" i="2"/>
  <c r="T53" i="2"/>
  <c r="M53" i="2"/>
  <c r="B52" i="4" s="1"/>
  <c r="G53" i="2"/>
  <c r="B52" i="3" s="1"/>
  <c r="B53" i="2"/>
  <c r="X52" i="2"/>
  <c r="T52" i="2"/>
  <c r="M52" i="2"/>
  <c r="B51" i="4" s="1"/>
  <c r="G52" i="2"/>
  <c r="B51" i="3" s="1"/>
  <c r="B52" i="2"/>
  <c r="X51" i="2"/>
  <c r="T51" i="2"/>
  <c r="M51" i="2"/>
  <c r="B50" i="4" s="1"/>
  <c r="G51" i="2"/>
  <c r="B50" i="3" s="1"/>
  <c r="B51" i="2"/>
  <c r="X50" i="2"/>
  <c r="T50" i="2"/>
  <c r="M50" i="2"/>
  <c r="B49" i="4" s="1"/>
  <c r="G50" i="2"/>
  <c r="B49" i="3" s="1"/>
  <c r="B50" i="2"/>
  <c r="X49" i="2"/>
  <c r="T49" i="2"/>
  <c r="M49" i="2"/>
  <c r="B48" i="4" s="1"/>
  <c r="G49" i="2"/>
  <c r="B48" i="3" s="1"/>
  <c r="B49" i="2"/>
  <c r="X48" i="2"/>
  <c r="T48" i="2"/>
  <c r="M48" i="2"/>
  <c r="B47" i="4" s="1"/>
  <c r="G48" i="2"/>
  <c r="B47" i="3" s="1"/>
  <c r="E48" i="2"/>
  <c r="D48" i="2" s="1"/>
  <c r="B48" i="2"/>
  <c r="X47" i="2"/>
  <c r="T47" i="2"/>
  <c r="M47" i="2"/>
  <c r="B46" i="4" s="1"/>
  <c r="G47" i="2"/>
  <c r="B46" i="3" s="1"/>
  <c r="B47" i="2"/>
  <c r="X46" i="2"/>
  <c r="T46" i="2"/>
  <c r="M46" i="2"/>
  <c r="B45" i="4" s="1"/>
  <c r="G46" i="2"/>
  <c r="B45" i="3" s="1"/>
  <c r="B46" i="2"/>
  <c r="X45" i="2"/>
  <c r="T45" i="2"/>
  <c r="M45" i="2"/>
  <c r="B44" i="4" s="1"/>
  <c r="G45" i="2"/>
  <c r="B44" i="3" s="1"/>
  <c r="B45" i="2"/>
  <c r="X44" i="2"/>
  <c r="T44" i="2"/>
  <c r="M44" i="2"/>
  <c r="B43" i="4" s="1"/>
  <c r="G44" i="2"/>
  <c r="B43" i="3" s="1"/>
  <c r="B44" i="2"/>
  <c r="X43" i="2"/>
  <c r="T43" i="2"/>
  <c r="M43" i="2"/>
  <c r="B42" i="4" s="1"/>
  <c r="G43" i="2"/>
  <c r="B42" i="3" s="1"/>
  <c r="B43" i="2"/>
  <c r="X42" i="2"/>
  <c r="T42" i="2"/>
  <c r="M42" i="2"/>
  <c r="B41" i="4" s="1"/>
  <c r="G42" i="2"/>
  <c r="B41" i="3" s="1"/>
  <c r="B42" i="2"/>
  <c r="X41" i="2"/>
  <c r="T41" i="2"/>
  <c r="M41" i="2"/>
  <c r="B40" i="4" s="1"/>
  <c r="G41" i="2"/>
  <c r="B40" i="3" s="1"/>
  <c r="B41" i="2"/>
  <c r="X40" i="2"/>
  <c r="T40" i="2"/>
  <c r="M40" i="2"/>
  <c r="B39" i="4" s="1"/>
  <c r="G40" i="2"/>
  <c r="B39" i="3" s="1"/>
  <c r="E40" i="2"/>
  <c r="D40" i="2" s="1"/>
  <c r="B40" i="2"/>
  <c r="X39" i="2"/>
  <c r="T39" i="2"/>
  <c r="M39" i="2"/>
  <c r="B38" i="4" s="1"/>
  <c r="G39" i="2"/>
  <c r="B38" i="3" s="1"/>
  <c r="B39" i="2"/>
  <c r="X38" i="2"/>
  <c r="T38" i="2"/>
  <c r="M38" i="2"/>
  <c r="B37" i="4" s="1"/>
  <c r="G38" i="2"/>
  <c r="B37" i="3" s="1"/>
  <c r="B38" i="2"/>
  <c r="X37" i="2"/>
  <c r="T37" i="2"/>
  <c r="M37" i="2"/>
  <c r="B36" i="4" s="1"/>
  <c r="G37" i="2"/>
  <c r="B36" i="3" s="1"/>
  <c r="B37" i="2"/>
  <c r="X36" i="2"/>
  <c r="T36" i="2"/>
  <c r="M36" i="2"/>
  <c r="B35" i="4" s="1"/>
  <c r="G36" i="2"/>
  <c r="B35" i="3" s="1"/>
  <c r="B36" i="2"/>
  <c r="X35" i="2"/>
  <c r="T35" i="2"/>
  <c r="M35" i="2"/>
  <c r="B34" i="4" s="1"/>
  <c r="G35" i="2"/>
  <c r="B34" i="3" s="1"/>
  <c r="B35" i="2"/>
  <c r="X34" i="2"/>
  <c r="T34" i="2"/>
  <c r="M34" i="2"/>
  <c r="B33" i="4" s="1"/>
  <c r="G34" i="2"/>
  <c r="B33" i="3" s="1"/>
  <c r="B34" i="2"/>
  <c r="X33" i="2"/>
  <c r="T33" i="2"/>
  <c r="M33" i="2"/>
  <c r="G33" i="2"/>
  <c r="B32" i="3" s="1"/>
  <c r="B33" i="2"/>
  <c r="X32" i="2"/>
  <c r="T32" i="2"/>
  <c r="M32" i="2"/>
  <c r="B31" i="4" s="1"/>
  <c r="G32" i="2"/>
  <c r="B31" i="3" s="1"/>
  <c r="E32" i="2"/>
  <c r="D32" i="2" s="1"/>
  <c r="B32" i="2"/>
  <c r="X31" i="2"/>
  <c r="T31" i="2"/>
  <c r="M31" i="2"/>
  <c r="B30" i="4" s="1"/>
  <c r="G31" i="2"/>
  <c r="B30" i="3" s="1"/>
  <c r="B31" i="2"/>
  <c r="X30" i="2"/>
  <c r="T30" i="2"/>
  <c r="M30" i="2"/>
  <c r="B29" i="4" s="1"/>
  <c r="G30" i="2"/>
  <c r="B29" i="3" s="1"/>
  <c r="B30" i="2"/>
  <c r="X29" i="2"/>
  <c r="T29" i="2"/>
  <c r="M29" i="2"/>
  <c r="B28" i="4" s="1"/>
  <c r="G29" i="2"/>
  <c r="B28" i="3" s="1"/>
  <c r="B29" i="2"/>
  <c r="X28" i="2"/>
  <c r="T28" i="2"/>
  <c r="M28" i="2"/>
  <c r="B27" i="4" s="1"/>
  <c r="G28" i="2"/>
  <c r="B27" i="3" s="1"/>
  <c r="B28" i="2"/>
  <c r="X27" i="2"/>
  <c r="T27" i="2"/>
  <c r="M27" i="2"/>
  <c r="B26" i="4" s="1"/>
  <c r="G27" i="2"/>
  <c r="B26" i="3" s="1"/>
  <c r="B27" i="2"/>
  <c r="AC26" i="2"/>
  <c r="AB26" i="2"/>
  <c r="AA26" i="2"/>
  <c r="Z26" i="2"/>
  <c r="Y26" i="2"/>
  <c r="W26" i="2"/>
  <c r="V26" i="2"/>
  <c r="U26" i="2"/>
  <c r="S26" i="2"/>
  <c r="R26" i="2"/>
  <c r="Q26" i="2"/>
  <c r="P26" i="2"/>
  <c r="O26" i="2"/>
  <c r="N26" i="2"/>
  <c r="L26" i="2"/>
  <c r="K26" i="2"/>
  <c r="K122" i="2" s="1"/>
  <c r="J26" i="2"/>
  <c r="I26" i="2"/>
  <c r="H26" i="2"/>
  <c r="F26" i="2"/>
  <c r="C26" i="2"/>
  <c r="X25" i="2"/>
  <c r="T25" i="2"/>
  <c r="M25" i="2"/>
  <c r="B24" i="4" s="1"/>
  <c r="G25" i="2"/>
  <c r="B25" i="2"/>
  <c r="X24" i="2"/>
  <c r="T24" i="2"/>
  <c r="M24" i="2"/>
  <c r="B23" i="4" s="1"/>
  <c r="G24" i="2"/>
  <c r="B24" i="2"/>
  <c r="X23" i="2"/>
  <c r="T23" i="2"/>
  <c r="M23" i="2"/>
  <c r="B22" i="4" s="1"/>
  <c r="G23" i="2"/>
  <c r="B23" i="2"/>
  <c r="X22" i="2"/>
  <c r="T22" i="2"/>
  <c r="M22" i="2"/>
  <c r="B21" i="4" s="1"/>
  <c r="G22" i="2"/>
  <c r="B22" i="2"/>
  <c r="X21" i="2"/>
  <c r="T21" i="2"/>
  <c r="M21" i="2"/>
  <c r="B20" i="4" s="1"/>
  <c r="G21" i="2"/>
  <c r="B21" i="2"/>
  <c r="AC20" i="2"/>
  <c r="X20" i="2"/>
  <c r="T20" i="2"/>
  <c r="M20" i="2"/>
  <c r="G20" i="2"/>
  <c r="B19" i="3" s="1"/>
  <c r="B20" i="2"/>
  <c r="X19" i="2"/>
  <c r="T19" i="2"/>
  <c r="M19" i="2"/>
  <c r="G19" i="2"/>
  <c r="B18" i="3" s="1"/>
  <c r="B19" i="2"/>
  <c r="X18" i="2"/>
  <c r="T18" i="2"/>
  <c r="M18" i="2"/>
  <c r="G18" i="2"/>
  <c r="B17" i="3" s="1"/>
  <c r="B18" i="2"/>
  <c r="X17" i="2"/>
  <c r="T17" i="2"/>
  <c r="M17" i="2"/>
  <c r="G17" i="2"/>
  <c r="B16" i="3" s="1"/>
  <c r="B17" i="2"/>
  <c r="X16" i="2"/>
  <c r="T16" i="2"/>
  <c r="M16" i="2"/>
  <c r="G16" i="2"/>
  <c r="B15" i="3" s="1"/>
  <c r="B16" i="2"/>
  <c r="X15" i="2"/>
  <c r="T15" i="2"/>
  <c r="M15" i="2"/>
  <c r="G15" i="2"/>
  <c r="B14" i="3" s="1"/>
  <c r="B15" i="2"/>
  <c r="X14" i="2"/>
  <c r="T14" i="2"/>
  <c r="M14" i="2"/>
  <c r="G14" i="2"/>
  <c r="B13" i="3" s="1"/>
  <c r="B14" i="2"/>
  <c r="X13" i="2"/>
  <c r="T13" i="2"/>
  <c r="M13" i="2"/>
  <c r="B12" i="4" s="1"/>
  <c r="G13" i="2"/>
  <c r="B12" i="3" s="1"/>
  <c r="B13" i="2"/>
  <c r="AC12" i="2"/>
  <c r="AA12" i="2"/>
  <c r="Z12" i="2"/>
  <c r="Y12" i="2"/>
  <c r="W12" i="2"/>
  <c r="V12" i="2"/>
  <c r="U12" i="2"/>
  <c r="S12" i="2"/>
  <c r="R12" i="2"/>
  <c r="R122" i="2" s="1"/>
  <c r="Q12" i="2"/>
  <c r="P12" i="2"/>
  <c r="O12" i="2"/>
  <c r="N12" i="2"/>
  <c r="L12" i="2"/>
  <c r="K12" i="2"/>
  <c r="J12" i="2"/>
  <c r="I12" i="2"/>
  <c r="H12" i="2"/>
  <c r="F12" i="2"/>
  <c r="C12" i="2"/>
  <c r="X11" i="2"/>
  <c r="T11" i="2"/>
  <c r="M11" i="2"/>
  <c r="G11" i="2"/>
  <c r="B10" i="3" s="1"/>
  <c r="B11" i="2"/>
  <c r="E121" i="1"/>
  <c r="D121" i="1"/>
  <c r="C121" i="1"/>
  <c r="B121" i="1"/>
  <c r="E120" i="1"/>
  <c r="D120" i="1"/>
  <c r="C120" i="1"/>
  <c r="B120" i="1"/>
  <c r="E119" i="1"/>
  <c r="D119" i="1"/>
  <c r="C119" i="1"/>
  <c r="B119" i="1"/>
  <c r="E118" i="1"/>
  <c r="D118" i="1"/>
  <c r="C118" i="1"/>
  <c r="B118" i="1"/>
  <c r="E117" i="1"/>
  <c r="D117" i="1"/>
  <c r="C117" i="1"/>
  <c r="B117" i="1"/>
  <c r="E116" i="1"/>
  <c r="D116" i="1"/>
  <c r="C116" i="1"/>
  <c r="B116" i="1"/>
  <c r="E115" i="1"/>
  <c r="D115" i="1"/>
  <c r="C115" i="1"/>
  <c r="B115" i="1"/>
  <c r="E114" i="1"/>
  <c r="D114" i="1"/>
  <c r="C114" i="1"/>
  <c r="B114" i="1"/>
  <c r="E113" i="1"/>
  <c r="D113" i="1"/>
  <c r="C113" i="1"/>
  <c r="B113" i="1"/>
  <c r="E112" i="1"/>
  <c r="D112" i="1"/>
  <c r="C112" i="1"/>
  <c r="B112" i="1"/>
  <c r="E111" i="1"/>
  <c r="D111" i="1"/>
  <c r="C111" i="1"/>
  <c r="B111" i="1"/>
  <c r="E110" i="1"/>
  <c r="D110" i="1"/>
  <c r="C110" i="1"/>
  <c r="B110" i="1"/>
  <c r="E109" i="1"/>
  <c r="D109" i="1"/>
  <c r="C109" i="1"/>
  <c r="B109" i="1"/>
  <c r="E108" i="1"/>
  <c r="D108" i="1"/>
  <c r="C108" i="1"/>
  <c r="B108" i="1"/>
  <c r="E107" i="1"/>
  <c r="D107" i="1"/>
  <c r="C107" i="1"/>
  <c r="B107" i="1"/>
  <c r="E106" i="1"/>
  <c r="D106" i="1"/>
  <c r="C106" i="1"/>
  <c r="B106" i="1"/>
  <c r="E105" i="1"/>
  <c r="D105" i="1"/>
  <c r="C105" i="1"/>
  <c r="B105" i="1"/>
  <c r="E104" i="1"/>
  <c r="D104" i="1"/>
  <c r="C104" i="1"/>
  <c r="B104" i="1"/>
  <c r="E103" i="1"/>
  <c r="D103" i="1"/>
  <c r="C103" i="1"/>
  <c r="B103" i="1"/>
  <c r="E102" i="1"/>
  <c r="D102" i="1"/>
  <c r="C102" i="1"/>
  <c r="B102" i="1"/>
  <c r="E101" i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D26" i="1" s="1"/>
  <c r="G26" i="1"/>
  <c r="F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1" i="1"/>
  <c r="D11" i="1"/>
  <c r="C11" i="1"/>
  <c r="B11" i="1"/>
  <c r="V121" i="3" l="1"/>
  <c r="N121" i="3"/>
  <c r="J121" i="3"/>
  <c r="H11" i="3"/>
  <c r="AC72" i="4"/>
  <c r="AC71" i="4"/>
  <c r="AC67" i="4"/>
  <c r="AC64" i="4"/>
  <c r="AC63" i="4"/>
  <c r="AA62" i="3"/>
  <c r="E62" i="2"/>
  <c r="D62" i="2" s="1"/>
  <c r="AC60" i="4"/>
  <c r="AB60" i="3"/>
  <c r="AC59" i="4"/>
  <c r="AC56" i="4"/>
  <c r="AC55" i="4"/>
  <c r="AC54" i="4"/>
  <c r="E54" i="2"/>
  <c r="D54" i="2" s="1"/>
  <c r="AC51" i="4"/>
  <c r="AC50" i="4"/>
  <c r="AA50" i="3"/>
  <c r="AC47" i="4"/>
  <c r="AC46" i="4"/>
  <c r="E46" i="2"/>
  <c r="D46" i="2" s="1"/>
  <c r="AC45" i="4"/>
  <c r="AC42" i="4"/>
  <c r="AC41" i="4"/>
  <c r="E38" i="2"/>
  <c r="D38" i="2" s="1"/>
  <c r="AC37" i="4"/>
  <c r="AC36" i="4"/>
  <c r="AC33" i="4"/>
  <c r="E30" i="2"/>
  <c r="D30" i="2" s="1"/>
  <c r="AC28" i="4"/>
  <c r="AB28" i="3"/>
  <c r="AC27" i="4"/>
  <c r="Z122" i="2"/>
  <c r="U122" i="2"/>
  <c r="AC22" i="4"/>
  <c r="AC21" i="4"/>
  <c r="N122" i="1"/>
  <c r="F122" i="1"/>
  <c r="B12" i="2"/>
  <c r="R122" i="1"/>
  <c r="E12" i="1"/>
  <c r="B12" i="1"/>
  <c r="C122" i="6"/>
  <c r="G122" i="6"/>
  <c r="K122" i="6"/>
  <c r="O122" i="6"/>
  <c r="B122" i="6"/>
  <c r="F122" i="6"/>
  <c r="J122" i="6"/>
  <c r="N122" i="6"/>
  <c r="R122" i="6"/>
  <c r="D123" i="5"/>
  <c r="H123" i="5"/>
  <c r="L123" i="5"/>
  <c r="T123" i="5"/>
  <c r="X123" i="5"/>
  <c r="AB123" i="5"/>
  <c r="P123" i="5"/>
  <c r="AF123" i="5"/>
  <c r="AC31" i="4"/>
  <c r="AC35" i="4"/>
  <c r="AC49" i="4"/>
  <c r="AC53" i="4"/>
  <c r="C25" i="4"/>
  <c r="AC29" i="4"/>
  <c r="AC39" i="4"/>
  <c r="AD40" i="2" s="1"/>
  <c r="AC43" i="4"/>
  <c r="AC57" i="4"/>
  <c r="AC61" i="4"/>
  <c r="AC65" i="4"/>
  <c r="AC69" i="4"/>
  <c r="AC73" i="4"/>
  <c r="AC77" i="4"/>
  <c r="AC81" i="4"/>
  <c r="AC85" i="4"/>
  <c r="AC89" i="4"/>
  <c r="AC93" i="4"/>
  <c r="AC97" i="4"/>
  <c r="AC101" i="4"/>
  <c r="AC105" i="4"/>
  <c r="AC109" i="4"/>
  <c r="AC113" i="4"/>
  <c r="AC117" i="4"/>
  <c r="F121" i="4"/>
  <c r="K121" i="4"/>
  <c r="O121" i="4"/>
  <c r="S121" i="4"/>
  <c r="W121" i="4"/>
  <c r="AC20" i="4"/>
  <c r="AC24" i="4"/>
  <c r="H25" i="4"/>
  <c r="AC26" i="4"/>
  <c r="AC30" i="4"/>
  <c r="AC40" i="4"/>
  <c r="AC44" i="4"/>
  <c r="AC58" i="4"/>
  <c r="AC62" i="4"/>
  <c r="AC66" i="4"/>
  <c r="AC70" i="4"/>
  <c r="AC74" i="4"/>
  <c r="AC78" i="4"/>
  <c r="AC82" i="4"/>
  <c r="AC86" i="4"/>
  <c r="AC90" i="4"/>
  <c r="AC94" i="4"/>
  <c r="AC98" i="4"/>
  <c r="AC102" i="4"/>
  <c r="AC106" i="4"/>
  <c r="AC110" i="4"/>
  <c r="AC114" i="4"/>
  <c r="AC118" i="4"/>
  <c r="AC23" i="4"/>
  <c r="AC34" i="4"/>
  <c r="AC38" i="4"/>
  <c r="AC48" i="4"/>
  <c r="I121" i="4"/>
  <c r="M121" i="4"/>
  <c r="Q121" i="4"/>
  <c r="U121" i="4"/>
  <c r="Y121" i="4"/>
  <c r="I121" i="3"/>
  <c r="M121" i="3"/>
  <c r="Q121" i="3"/>
  <c r="R121" i="3"/>
  <c r="U121" i="3"/>
  <c r="O121" i="3"/>
  <c r="H25" i="3"/>
  <c r="H121" i="3" s="1"/>
  <c r="AB10" i="3"/>
  <c r="AB18" i="3"/>
  <c r="K121" i="3"/>
  <c r="F121" i="3"/>
  <c r="AA33" i="3"/>
  <c r="AD34" i="2" s="1"/>
  <c r="AB44" i="3"/>
  <c r="AB78" i="3"/>
  <c r="E67" i="2"/>
  <c r="D67" i="2" s="1"/>
  <c r="E60" i="2"/>
  <c r="D60" i="2" s="1"/>
  <c r="E90" i="2"/>
  <c r="D90" i="2" s="1"/>
  <c r="E71" i="2"/>
  <c r="D71" i="2" s="1"/>
  <c r="E75" i="2"/>
  <c r="D75" i="2" s="1"/>
  <c r="E79" i="2"/>
  <c r="D79" i="2" s="1"/>
  <c r="E28" i="2"/>
  <c r="D28" i="2" s="1"/>
  <c r="E36" i="2"/>
  <c r="D36" i="2" s="1"/>
  <c r="E44" i="2"/>
  <c r="D44" i="2" s="1"/>
  <c r="E52" i="2"/>
  <c r="D52" i="2" s="1"/>
  <c r="E33" i="2"/>
  <c r="D33" i="2" s="1"/>
  <c r="E34" i="2"/>
  <c r="D34" i="2" s="1"/>
  <c r="E42" i="2"/>
  <c r="D42" i="2" s="1"/>
  <c r="E50" i="2"/>
  <c r="D50" i="2" s="1"/>
  <c r="E58" i="2"/>
  <c r="D58" i="2" s="1"/>
  <c r="E65" i="2"/>
  <c r="D65" i="2" s="1"/>
  <c r="E69" i="2"/>
  <c r="D69" i="2" s="1"/>
  <c r="E73" i="2"/>
  <c r="D73" i="2" s="1"/>
  <c r="E77" i="2"/>
  <c r="D77" i="2" s="1"/>
  <c r="E81" i="2"/>
  <c r="D81" i="2" s="1"/>
  <c r="E99" i="2"/>
  <c r="D99" i="2" s="1"/>
  <c r="E115" i="2"/>
  <c r="D115" i="2" s="1"/>
  <c r="W122" i="2"/>
  <c r="X12" i="2"/>
  <c r="O122" i="2"/>
  <c r="Y122" i="2"/>
  <c r="AA57" i="3"/>
  <c r="AB57" i="3"/>
  <c r="AA87" i="3"/>
  <c r="AD88" i="2" s="1"/>
  <c r="AB87" i="3"/>
  <c r="AA15" i="3"/>
  <c r="AB15" i="3"/>
  <c r="AA19" i="3"/>
  <c r="AB19" i="3"/>
  <c r="AA26" i="3"/>
  <c r="AB26" i="3"/>
  <c r="AA39" i="3"/>
  <c r="AB39" i="3"/>
  <c r="AA42" i="3"/>
  <c r="AB42" i="3"/>
  <c r="AA55" i="3"/>
  <c r="AB55" i="3"/>
  <c r="AA58" i="3"/>
  <c r="AB58" i="3"/>
  <c r="AA71" i="3"/>
  <c r="AB71" i="3"/>
  <c r="AA16" i="3"/>
  <c r="AB16" i="3"/>
  <c r="AA73" i="3"/>
  <c r="AB73" i="3"/>
  <c r="AA93" i="3"/>
  <c r="AB93" i="3"/>
  <c r="AA105" i="3"/>
  <c r="AB105" i="3"/>
  <c r="AA109" i="3"/>
  <c r="AB109" i="3"/>
  <c r="AA41" i="3"/>
  <c r="AB41" i="3"/>
  <c r="AA13" i="3"/>
  <c r="AB13" i="3"/>
  <c r="AB17" i="3"/>
  <c r="AA17" i="3"/>
  <c r="AA74" i="3"/>
  <c r="AB74" i="3"/>
  <c r="AA90" i="3"/>
  <c r="AB90" i="3"/>
  <c r="C122" i="2"/>
  <c r="S122" i="2"/>
  <c r="T12" i="2"/>
  <c r="AA31" i="3"/>
  <c r="AB31" i="3"/>
  <c r="AA35" i="3"/>
  <c r="AB35" i="3"/>
  <c r="AA69" i="3"/>
  <c r="AB69" i="3"/>
  <c r="AA77" i="3"/>
  <c r="AB77" i="3"/>
  <c r="AA81" i="3"/>
  <c r="AB81" i="3"/>
  <c r="AA85" i="3"/>
  <c r="AB85" i="3"/>
  <c r="AA12" i="3"/>
  <c r="AB12" i="3"/>
  <c r="AA30" i="3"/>
  <c r="AB30" i="3"/>
  <c r="AA32" i="3"/>
  <c r="AB32" i="3"/>
  <c r="AA34" i="3"/>
  <c r="AB34" i="3"/>
  <c r="AA36" i="3"/>
  <c r="AB36" i="3"/>
  <c r="AA38" i="3"/>
  <c r="AB38" i="3"/>
  <c r="AA40" i="3"/>
  <c r="AB40" i="3"/>
  <c r="AA46" i="3"/>
  <c r="AD47" i="2" s="1"/>
  <c r="AB46" i="3"/>
  <c r="AA48" i="3"/>
  <c r="AB48" i="3"/>
  <c r="AA52" i="3"/>
  <c r="AB52" i="3"/>
  <c r="AA54" i="3"/>
  <c r="AD55" i="2" s="1"/>
  <c r="AB54" i="3"/>
  <c r="AA56" i="3"/>
  <c r="AD57" i="2" s="1"/>
  <c r="AB56" i="3"/>
  <c r="AA64" i="3"/>
  <c r="AB64" i="3"/>
  <c r="AA66" i="3"/>
  <c r="AB66" i="3"/>
  <c r="AA68" i="3"/>
  <c r="AB68" i="3"/>
  <c r="AA70" i="3"/>
  <c r="AB70" i="3"/>
  <c r="AA72" i="3"/>
  <c r="AD73" i="2" s="1"/>
  <c r="AB72" i="3"/>
  <c r="AA82" i="3"/>
  <c r="AB82" i="3"/>
  <c r="AA84" i="3"/>
  <c r="AD85" i="2" s="1"/>
  <c r="AB84" i="3"/>
  <c r="AA86" i="3"/>
  <c r="AB86" i="3"/>
  <c r="AA88" i="3"/>
  <c r="AB88" i="3"/>
  <c r="E104" i="2"/>
  <c r="D104" i="2" s="1"/>
  <c r="E107" i="2"/>
  <c r="D107" i="2" s="1"/>
  <c r="E120" i="2"/>
  <c r="D120" i="2" s="1"/>
  <c r="AB50" i="3"/>
  <c r="AB62" i="3"/>
  <c r="B89" i="3"/>
  <c r="E64" i="2"/>
  <c r="D64" i="2" s="1"/>
  <c r="E66" i="2"/>
  <c r="D66" i="2" s="1"/>
  <c r="E68" i="2"/>
  <c r="D68" i="2" s="1"/>
  <c r="E70" i="2"/>
  <c r="D70" i="2" s="1"/>
  <c r="E72" i="2"/>
  <c r="D72" i="2" s="1"/>
  <c r="E74" i="2"/>
  <c r="D74" i="2" s="1"/>
  <c r="E76" i="2"/>
  <c r="D76" i="2" s="1"/>
  <c r="E78" i="2"/>
  <c r="D78" i="2" s="1"/>
  <c r="E80" i="2"/>
  <c r="D80" i="2" s="1"/>
  <c r="E82" i="2"/>
  <c r="D82" i="2" s="1"/>
  <c r="E84" i="2"/>
  <c r="D84" i="2" s="1"/>
  <c r="E86" i="2"/>
  <c r="D86" i="2" s="1"/>
  <c r="E88" i="2"/>
  <c r="D88" i="2" s="1"/>
  <c r="E95" i="2"/>
  <c r="D95" i="2" s="1"/>
  <c r="E111" i="2"/>
  <c r="D111" i="2" s="1"/>
  <c r="AA28" i="3"/>
  <c r="AA44" i="3"/>
  <c r="AA60" i="3"/>
  <c r="AD61" i="2" s="1"/>
  <c r="AA76" i="3"/>
  <c r="AD77" i="2" s="1"/>
  <c r="B32" i="4"/>
  <c r="AC32" i="4" s="1"/>
  <c r="AA18" i="3"/>
  <c r="AB33" i="3"/>
  <c r="AA78" i="3"/>
  <c r="B106" i="3"/>
  <c r="G12" i="2"/>
  <c r="B11" i="3" s="1"/>
  <c r="AA14" i="3"/>
  <c r="AB14" i="3"/>
  <c r="AA27" i="3"/>
  <c r="AB27" i="3"/>
  <c r="AA29" i="3"/>
  <c r="AD30" i="2" s="1"/>
  <c r="AB29" i="3"/>
  <c r="AA37" i="3"/>
  <c r="AD38" i="2" s="1"/>
  <c r="AB37" i="3"/>
  <c r="AA43" i="3"/>
  <c r="AB43" i="3"/>
  <c r="AA45" i="3"/>
  <c r="AD46" i="2" s="1"/>
  <c r="AB45" i="3"/>
  <c r="AA47" i="3"/>
  <c r="AB47" i="3"/>
  <c r="AA49" i="3"/>
  <c r="AD50" i="2" s="1"/>
  <c r="AB49" i="3"/>
  <c r="AA51" i="3"/>
  <c r="AB51" i="3"/>
  <c r="AA53" i="3"/>
  <c r="AD54" i="2" s="1"/>
  <c r="AB53" i="3"/>
  <c r="AA59" i="3"/>
  <c r="AD60" i="2" s="1"/>
  <c r="AB59" i="3"/>
  <c r="AA61" i="3"/>
  <c r="AD62" i="2" s="1"/>
  <c r="AB61" i="3"/>
  <c r="AA63" i="3"/>
  <c r="AD64" i="2" s="1"/>
  <c r="AB63" i="3"/>
  <c r="AA65" i="3"/>
  <c r="AD66" i="2" s="1"/>
  <c r="AB65" i="3"/>
  <c r="AA67" i="3"/>
  <c r="AD68" i="2" s="1"/>
  <c r="AB67" i="3"/>
  <c r="AA75" i="3"/>
  <c r="AD76" i="2" s="1"/>
  <c r="AB75" i="3"/>
  <c r="AA79" i="3"/>
  <c r="AB79" i="3"/>
  <c r="AA83" i="3"/>
  <c r="AD84" i="2" s="1"/>
  <c r="AB83" i="3"/>
  <c r="Q122" i="2"/>
  <c r="AA122" i="2"/>
  <c r="E27" i="2"/>
  <c r="D27" i="2" s="1"/>
  <c r="E29" i="2"/>
  <c r="D29" i="2" s="1"/>
  <c r="E31" i="2"/>
  <c r="D31" i="2" s="1"/>
  <c r="E35" i="2"/>
  <c r="D35" i="2" s="1"/>
  <c r="E37" i="2"/>
  <c r="D37" i="2" s="1"/>
  <c r="E39" i="2"/>
  <c r="D39" i="2" s="1"/>
  <c r="E41" i="2"/>
  <c r="D41" i="2" s="1"/>
  <c r="E43" i="2"/>
  <c r="D43" i="2" s="1"/>
  <c r="E45" i="2"/>
  <c r="D45" i="2" s="1"/>
  <c r="E47" i="2"/>
  <c r="D47" i="2" s="1"/>
  <c r="E49" i="2"/>
  <c r="D49" i="2" s="1"/>
  <c r="E51" i="2"/>
  <c r="D51" i="2" s="1"/>
  <c r="E53" i="2"/>
  <c r="D53" i="2" s="1"/>
  <c r="E55" i="2"/>
  <c r="D55" i="2" s="1"/>
  <c r="E57" i="2"/>
  <c r="D57" i="2" s="1"/>
  <c r="E59" i="2"/>
  <c r="D59" i="2" s="1"/>
  <c r="E61" i="2"/>
  <c r="D61" i="2" s="1"/>
  <c r="E63" i="2"/>
  <c r="D63" i="2" s="1"/>
  <c r="E83" i="2"/>
  <c r="D83" i="2" s="1"/>
  <c r="E85" i="2"/>
  <c r="D85" i="2" s="1"/>
  <c r="E87" i="2"/>
  <c r="D87" i="2" s="1"/>
  <c r="E89" i="2"/>
  <c r="D89" i="2" s="1"/>
  <c r="E91" i="2"/>
  <c r="D91" i="2" s="1"/>
  <c r="E103" i="2"/>
  <c r="D103" i="2" s="1"/>
  <c r="E119" i="2"/>
  <c r="D119" i="2" s="1"/>
  <c r="O122" i="1"/>
  <c r="S122" i="1"/>
  <c r="D12" i="1"/>
  <c r="D122" i="1" s="1"/>
  <c r="G122" i="1"/>
  <c r="K122" i="1"/>
  <c r="V122" i="1"/>
  <c r="I122" i="1"/>
  <c r="M122" i="1"/>
  <c r="M123" i="1" s="1"/>
  <c r="Q122" i="1"/>
  <c r="U122" i="1"/>
  <c r="J122" i="1"/>
  <c r="C12" i="1"/>
  <c r="B26" i="1"/>
  <c r="B122" i="1" s="1"/>
  <c r="C25" i="3"/>
  <c r="E121" i="3"/>
  <c r="AC12" i="4"/>
  <c r="AD28" i="2"/>
  <c r="AD63" i="2"/>
  <c r="E21" i="2"/>
  <c r="D21" i="2" s="1"/>
  <c r="B20" i="3"/>
  <c r="AD48" i="2"/>
  <c r="AD52" i="2"/>
  <c r="AD42" i="2"/>
  <c r="P122" i="1"/>
  <c r="G26" i="2"/>
  <c r="G122" i="2" s="1"/>
  <c r="I122" i="2"/>
  <c r="M26" i="2"/>
  <c r="V122" i="2"/>
  <c r="X26" i="2"/>
  <c r="X122" i="2" s="1"/>
  <c r="T26" i="2"/>
  <c r="E96" i="2"/>
  <c r="D96" i="2" s="1"/>
  <c r="B95" i="3"/>
  <c r="E112" i="2"/>
  <c r="D112" i="2" s="1"/>
  <c r="B111" i="3"/>
  <c r="B119" i="3"/>
  <c r="B22" i="3"/>
  <c r="E23" i="2"/>
  <c r="D23" i="2" s="1"/>
  <c r="T122" i="1"/>
  <c r="B14" i="4"/>
  <c r="AC14" i="4" s="1"/>
  <c r="E15" i="2"/>
  <c r="D15" i="2" s="1"/>
  <c r="B18" i="4"/>
  <c r="AC18" i="4" s="1"/>
  <c r="E19" i="2"/>
  <c r="D19" i="2" s="1"/>
  <c r="C26" i="1"/>
  <c r="E16" i="2"/>
  <c r="D16" i="2" s="1"/>
  <c r="B15" i="4"/>
  <c r="AC15" i="4" s="1"/>
  <c r="B19" i="4"/>
  <c r="AC19" i="4" s="1"/>
  <c r="AD20" i="2" s="1"/>
  <c r="E20" i="2"/>
  <c r="D20" i="2" s="1"/>
  <c r="E22" i="2"/>
  <c r="D22" i="2" s="1"/>
  <c r="B21" i="3"/>
  <c r="E24" i="2"/>
  <c r="D24" i="2" s="1"/>
  <c r="B23" i="3"/>
  <c r="J122" i="2"/>
  <c r="N122" i="2"/>
  <c r="AA80" i="3"/>
  <c r="B10" i="4"/>
  <c r="E11" i="2"/>
  <c r="D11" i="2" s="1"/>
  <c r="E14" i="2"/>
  <c r="D14" i="2" s="1"/>
  <c r="B13" i="4"/>
  <c r="AC13" i="4" s="1"/>
  <c r="E18" i="2"/>
  <c r="D18" i="2" s="1"/>
  <c r="B17" i="4"/>
  <c r="AC17" i="4" s="1"/>
  <c r="E25" i="2"/>
  <c r="D25" i="2" s="1"/>
  <c r="B24" i="3"/>
  <c r="C11" i="3"/>
  <c r="D121" i="3"/>
  <c r="M12" i="2"/>
  <c r="E13" i="2"/>
  <c r="E17" i="2"/>
  <c r="D17" i="2" s="1"/>
  <c r="B16" i="4"/>
  <c r="AC16" i="4" s="1"/>
  <c r="F122" i="2"/>
  <c r="AC122" i="2"/>
  <c r="B26" i="2"/>
  <c r="B122" i="2" s="1"/>
  <c r="E92" i="2"/>
  <c r="D92" i="2" s="1"/>
  <c r="B91" i="3"/>
  <c r="AA91" i="3" s="1"/>
  <c r="E100" i="2"/>
  <c r="D100" i="2" s="1"/>
  <c r="B99" i="3"/>
  <c r="E108" i="2"/>
  <c r="D108" i="2" s="1"/>
  <c r="B107" i="3"/>
  <c r="E116" i="2"/>
  <c r="D116" i="2" s="1"/>
  <c r="B115" i="3"/>
  <c r="AA10" i="3"/>
  <c r="AD29" i="2"/>
  <c r="B103" i="3"/>
  <c r="Z121" i="3"/>
  <c r="B94" i="3"/>
  <c r="B110" i="3"/>
  <c r="C123" i="5"/>
  <c r="G123" i="5"/>
  <c r="K123" i="5"/>
  <c r="O123" i="5"/>
  <c r="S123" i="5"/>
  <c r="W123" i="5"/>
  <c r="AA123" i="5"/>
  <c r="AE123" i="5"/>
  <c r="H122" i="1"/>
  <c r="AC52" i="4"/>
  <c r="AC68" i="4"/>
  <c r="AC80" i="4"/>
  <c r="AC88" i="4"/>
  <c r="E94" i="2"/>
  <c r="D94" i="2" s="1"/>
  <c r="E98" i="2"/>
  <c r="D98" i="2" s="1"/>
  <c r="E102" i="2"/>
  <c r="D102" i="2" s="1"/>
  <c r="E106" i="2"/>
  <c r="D106" i="2" s="1"/>
  <c r="E110" i="2"/>
  <c r="D110" i="2" s="1"/>
  <c r="E114" i="2"/>
  <c r="D114" i="2" s="1"/>
  <c r="E118" i="2"/>
  <c r="D118" i="2" s="1"/>
  <c r="B97" i="3"/>
  <c r="B98" i="3"/>
  <c r="B113" i="3"/>
  <c r="B114" i="3"/>
  <c r="AB121" i="4"/>
  <c r="E26" i="1"/>
  <c r="E122" i="1" s="1"/>
  <c r="L122" i="1"/>
  <c r="L123" i="1" s="1"/>
  <c r="H122" i="2"/>
  <c r="L122" i="2"/>
  <c r="P122" i="2"/>
  <c r="B92" i="3"/>
  <c r="E93" i="2"/>
  <c r="D93" i="2" s="1"/>
  <c r="B96" i="3"/>
  <c r="E97" i="2"/>
  <c r="D97" i="2" s="1"/>
  <c r="B100" i="3"/>
  <c r="E101" i="2"/>
  <c r="D101" i="2" s="1"/>
  <c r="B104" i="3"/>
  <c r="E105" i="2"/>
  <c r="D105" i="2" s="1"/>
  <c r="B108" i="3"/>
  <c r="E109" i="2"/>
  <c r="D109" i="2" s="1"/>
  <c r="B112" i="3"/>
  <c r="E113" i="2"/>
  <c r="D113" i="2" s="1"/>
  <c r="B116" i="3"/>
  <c r="E117" i="2"/>
  <c r="D117" i="2" s="1"/>
  <c r="B120" i="3"/>
  <c r="E121" i="2"/>
  <c r="D121" i="2" s="1"/>
  <c r="B101" i="3"/>
  <c r="B102" i="3"/>
  <c r="B117" i="3"/>
  <c r="B118" i="3"/>
  <c r="C11" i="4"/>
  <c r="C121" i="4" s="1"/>
  <c r="H11" i="4"/>
  <c r="H121" i="4" s="1"/>
  <c r="H122" i="4" s="1"/>
  <c r="D121" i="4"/>
  <c r="L121" i="4"/>
  <c r="P121" i="4"/>
  <c r="T121" i="4"/>
  <c r="X121" i="4"/>
  <c r="H122" i="3" l="1"/>
  <c r="AD58" i="2"/>
  <c r="AD43" i="2"/>
  <c r="AD56" i="2"/>
  <c r="AD59" i="2"/>
  <c r="AD72" i="2"/>
  <c r="AD74" i="2"/>
  <c r="AD106" i="2"/>
  <c r="AD110" i="2"/>
  <c r="AD75" i="2"/>
  <c r="AD91" i="2"/>
  <c r="AD32" i="2"/>
  <c r="AD36" i="2"/>
  <c r="AD78" i="2"/>
  <c r="AD31" i="2"/>
  <c r="AD35" i="2"/>
  <c r="AD39" i="2"/>
  <c r="AD67" i="2"/>
  <c r="AD83" i="2"/>
  <c r="AD79" i="2"/>
  <c r="AD94" i="2"/>
  <c r="AD80" i="2"/>
  <c r="N123" i="1"/>
  <c r="C122" i="1"/>
  <c r="AD37" i="2"/>
  <c r="AD51" i="2"/>
  <c r="AD65" i="2"/>
  <c r="AD27" i="2"/>
  <c r="C121" i="3"/>
  <c r="AD86" i="2"/>
  <c r="AD44" i="2"/>
  <c r="AD87" i="2"/>
  <c r="AD71" i="2"/>
  <c r="AD45" i="2"/>
  <c r="AD49" i="2"/>
  <c r="AD82" i="2"/>
  <c r="AD70" i="2"/>
  <c r="AD41" i="2"/>
  <c r="AD69" i="2"/>
  <c r="AB11" i="3"/>
  <c r="AD19" i="2"/>
  <c r="AD33" i="2"/>
  <c r="AD13" i="2"/>
  <c r="B121" i="3"/>
  <c r="T122" i="2"/>
  <c r="AD15" i="2"/>
  <c r="AD17" i="2"/>
  <c r="AA96" i="3"/>
  <c r="AD97" i="2" s="1"/>
  <c r="AB96" i="3"/>
  <c r="AA23" i="3"/>
  <c r="AD24" i="2" s="1"/>
  <c r="AB23" i="3"/>
  <c r="AA95" i="3"/>
  <c r="AB95" i="3"/>
  <c r="AA106" i="3"/>
  <c r="AD107" i="2" s="1"/>
  <c r="AB106" i="3"/>
  <c r="AA102" i="3"/>
  <c r="AD103" i="2" s="1"/>
  <c r="AB102" i="3"/>
  <c r="AA114" i="3"/>
  <c r="AB114" i="3"/>
  <c r="AA110" i="3"/>
  <c r="AD111" i="2" s="1"/>
  <c r="AB110" i="3"/>
  <c r="AA103" i="3"/>
  <c r="AD104" i="2" s="1"/>
  <c r="AB103" i="3"/>
  <c r="AA119" i="3"/>
  <c r="AD120" i="2" s="1"/>
  <c r="AB119" i="3"/>
  <c r="AA111" i="3"/>
  <c r="AB111" i="3"/>
  <c r="AB91" i="3"/>
  <c r="AA89" i="3"/>
  <c r="AD90" i="2" s="1"/>
  <c r="AB89" i="3"/>
  <c r="AA117" i="3"/>
  <c r="AD118" i="2" s="1"/>
  <c r="AB117" i="3"/>
  <c r="AA104" i="3"/>
  <c r="AD105" i="2" s="1"/>
  <c r="AB104" i="3"/>
  <c r="AA101" i="3"/>
  <c r="AD102" i="2" s="1"/>
  <c r="AB101" i="3"/>
  <c r="AA116" i="3"/>
  <c r="AD117" i="2" s="1"/>
  <c r="AB116" i="3"/>
  <c r="AA108" i="3"/>
  <c r="AD109" i="2" s="1"/>
  <c r="AB108" i="3"/>
  <c r="AA100" i="3"/>
  <c r="AD101" i="2" s="1"/>
  <c r="AB100" i="3"/>
  <c r="AA92" i="3"/>
  <c r="AD93" i="2" s="1"/>
  <c r="AB92" i="3"/>
  <c r="AA113" i="3"/>
  <c r="AD114" i="2" s="1"/>
  <c r="AB113" i="3"/>
  <c r="AA94" i="3"/>
  <c r="AD95" i="2" s="1"/>
  <c r="AB94" i="3"/>
  <c r="AA115" i="3"/>
  <c r="AB115" i="3"/>
  <c r="D26" i="2"/>
  <c r="AA21" i="3"/>
  <c r="AD22" i="2" s="1"/>
  <c r="AB21" i="3"/>
  <c r="B25" i="3"/>
  <c r="AB25" i="3" s="1"/>
  <c r="AA20" i="3"/>
  <c r="AD21" i="2" s="1"/>
  <c r="AB20" i="3"/>
  <c r="AA120" i="3"/>
  <c r="AD121" i="2" s="1"/>
  <c r="AB120" i="3"/>
  <c r="AA112" i="3"/>
  <c r="AD113" i="2" s="1"/>
  <c r="AB112" i="3"/>
  <c r="AA97" i="3"/>
  <c r="AD98" i="2" s="1"/>
  <c r="AB97" i="3"/>
  <c r="AA107" i="3"/>
  <c r="AD108" i="2" s="1"/>
  <c r="AB107" i="3"/>
  <c r="AA118" i="3"/>
  <c r="AD119" i="2" s="1"/>
  <c r="AB118" i="3"/>
  <c r="AA98" i="3"/>
  <c r="AD99" i="2" s="1"/>
  <c r="AB98" i="3"/>
  <c r="AA99" i="3"/>
  <c r="AD100" i="2" s="1"/>
  <c r="AB99" i="3"/>
  <c r="AA24" i="3"/>
  <c r="AD25" i="2" s="1"/>
  <c r="AB24" i="3"/>
  <c r="AA22" i="3"/>
  <c r="AD23" i="2" s="1"/>
  <c r="AB22" i="3"/>
  <c r="J123" i="1"/>
  <c r="B25" i="4"/>
  <c r="M122" i="2"/>
  <c r="G123" i="2" s="1"/>
  <c r="AD16" i="2"/>
  <c r="AC25" i="4"/>
  <c r="AD116" i="2"/>
  <c r="AD92" i="2"/>
  <c r="AD53" i="2"/>
  <c r="AD14" i="2"/>
  <c r="B11" i="4"/>
  <c r="E26" i="2"/>
  <c r="E12" i="2"/>
  <c r="D13" i="2"/>
  <c r="D12" i="2" s="1"/>
  <c r="AC10" i="4"/>
  <c r="AD89" i="2"/>
  <c r="AD81" i="2"/>
  <c r="AD18" i="2"/>
  <c r="AC11" i="4"/>
  <c r="AB121" i="3" l="1"/>
  <c r="AD115" i="2"/>
  <c r="AD112" i="2"/>
  <c r="AD96" i="2"/>
  <c r="AD26" i="2"/>
  <c r="D122" i="2"/>
  <c r="B121" i="4"/>
  <c r="AA25" i="3"/>
  <c r="AA121" i="3" s="1"/>
  <c r="AD12" i="2"/>
  <c r="AA11" i="3"/>
  <c r="E122" i="2"/>
  <c r="AC121" i="4"/>
  <c r="AD11" i="2"/>
  <c r="AD122" i="2" l="1"/>
</calcChain>
</file>

<file path=xl/sharedStrings.xml><?xml version="1.0" encoding="utf-8"?>
<sst xmlns="http://schemas.openxmlformats.org/spreadsheetml/2006/main" count="1011" uniqueCount="291">
  <si>
    <t>01/TCD</t>
  </si>
  <si>
    <t>Đơn vị</t>
  </si>
  <si>
    <t>Tổng số lượt tiếp</t>
  </si>
  <si>
    <t>Tổng số người được tiếp</t>
  </si>
  <si>
    <t>Tổng số vụ việc tiếp</t>
  </si>
  <si>
    <t>Tổng số đoàn đông người</t>
  </si>
  <si>
    <t>Tiếp thường xuyên</t>
  </si>
  <si>
    <t>Tiếp định kỳ và đột xuất của Thủ trưởng</t>
  </si>
  <si>
    <t>Số lượt tiếp</t>
  </si>
  <si>
    <t>Số người được tiếp</t>
  </si>
  <si>
    <t>Số vụ việc</t>
  </si>
  <si>
    <t>Trong đó đoàn đông người</t>
  </si>
  <si>
    <t xml:space="preserve"> Thủ trưởng tiếp</t>
  </si>
  <si>
    <t>Ủy quyền tiếp</t>
  </si>
  <si>
    <t>Số đoàn được tiếp</t>
  </si>
  <si>
    <t>Số ngày tiếp</t>
  </si>
  <si>
    <t>MS</t>
  </si>
  <si>
    <t>1=5+11+17</t>
  </si>
  <si>
    <t>2=6+12+18</t>
  </si>
  <si>
    <t>3=7+13+19</t>
  </si>
  <si>
    <t>4=8+14+20</t>
  </si>
  <si>
    <t>CẤP SỞ, NGÀNH</t>
  </si>
  <si>
    <t>Sở Dân tộc và tôn giáo</t>
  </si>
  <si>
    <t xml:space="preserve">Sở Công Thương </t>
  </si>
  <si>
    <t>Sở GD&amp;ĐT</t>
  </si>
  <si>
    <t>Sở KH&amp;CN</t>
  </si>
  <si>
    <t>Sở NN&amp;MT</t>
  </si>
  <si>
    <t>Sở Nội vụ</t>
  </si>
  <si>
    <t>Sở Ngoại vụ</t>
  </si>
  <si>
    <t>Sở Tài chính</t>
  </si>
  <si>
    <t>Sở Tư pháp</t>
  </si>
  <si>
    <t>Sở VHTT&amp;DL</t>
  </si>
  <si>
    <t>Sở Xây dựng</t>
  </si>
  <si>
    <t>Sở Y tế</t>
  </si>
  <si>
    <t xml:space="preserve">Thanh tra tỉnh </t>
  </si>
  <si>
    <t>UBND CẤP XÃ</t>
  </si>
  <si>
    <t>Phường Trấn Biên</t>
  </si>
  <si>
    <t>Phường Biên Hòa</t>
  </si>
  <si>
    <t>Phường Tam Hiệp</t>
  </si>
  <si>
    <t>Phường Long Bình</t>
  </si>
  <si>
    <t>Phường Trảng Dài</t>
  </si>
  <si>
    <t>Phường Hố Nai</t>
  </si>
  <si>
    <t>Phường Long Hưng</t>
  </si>
  <si>
    <t>Phường Phước Tân</t>
  </si>
  <si>
    <t>Phường Tam Phước</t>
  </si>
  <si>
    <t>Phường Long Khánh</t>
  </si>
  <si>
    <t>Phường Bình Lộc</t>
  </si>
  <si>
    <t>Phường Bảo Vinh</t>
  </si>
  <si>
    <t>Phường Xuân Lập</t>
  </si>
  <si>
    <t>Phường Hàng Gòn</t>
  </si>
  <si>
    <t>Phường Trảng Bom</t>
  </si>
  <si>
    <t>Xã An Viễn</t>
  </si>
  <si>
    <t>Xã Bình Minh</t>
  </si>
  <si>
    <t>Xã Bàu Hàm</t>
  </si>
  <si>
    <t>Xã Hưng Thịnh</t>
  </si>
  <si>
    <t>Phường Dầu Giây</t>
  </si>
  <si>
    <t>Xã Thống Nhất</t>
  </si>
  <si>
    <t>Xã Gia Kiệm</t>
  </si>
  <si>
    <t>Xã Cẩm Mỹ</t>
  </si>
  <si>
    <t>Xã Xuân Quế</t>
  </si>
  <si>
    <t>Xã Xuân Đường</t>
  </si>
  <si>
    <t>Xã Xuân Đông</t>
  </si>
  <si>
    <t>Xã Sông Ray</t>
  </si>
  <si>
    <t>Xã Xuân Lộc</t>
  </si>
  <si>
    <t>Xã Xuân Định</t>
  </si>
  <si>
    <t>Xã Xuân Phú</t>
  </si>
  <si>
    <t>Xã Xuân Hòa</t>
  </si>
  <si>
    <t>Xã Xuân Thành</t>
  </si>
  <si>
    <t>Xã Xuân Bắc</t>
  </si>
  <si>
    <t>Phường Nhơn Trạch</t>
  </si>
  <si>
    <t>Xã Đại Phước</t>
  </si>
  <si>
    <t>Xã Phước An</t>
  </si>
  <si>
    <t>Xã Long Thành</t>
  </si>
  <si>
    <t>Xã Phước Thái</t>
  </si>
  <si>
    <t>Xã Long Phước</t>
  </si>
  <si>
    <t>Xã Bình An</t>
  </si>
  <si>
    <t>Xã An Phước</t>
  </si>
  <si>
    <t>Xã Định Quán</t>
  </si>
  <si>
    <t>Xã La Ngà</t>
  </si>
  <si>
    <t>Xã Thanh Sơn</t>
  </si>
  <si>
    <t>Xã Phú Vinh</t>
  </si>
  <si>
    <t>Xã Phú Hòa</t>
  </si>
  <si>
    <t>Xã Tân Phú</t>
  </si>
  <si>
    <t>Xã Tà Lài</t>
  </si>
  <si>
    <t>Xã Nam Cát Tiên</t>
  </si>
  <si>
    <t>Xã Phú Lâm</t>
  </si>
  <si>
    <t>Xã Đak Lua</t>
  </si>
  <si>
    <t>Xã Trị An</t>
  </si>
  <si>
    <t>Phường Tân Triều</t>
  </si>
  <si>
    <t>Xã Tân An</t>
  </si>
  <si>
    <t>Xã Phú Lý</t>
  </si>
  <si>
    <t>Phường Bình Phước</t>
  </si>
  <si>
    <t>Phường Phước Bình</t>
  </si>
  <si>
    <t>Phường Phước Long</t>
  </si>
  <si>
    <t>Phường Tân Khai</t>
  </si>
  <si>
    <t>Phường Bình Long</t>
  </si>
  <si>
    <t>Xã Lộc Hưng</t>
  </si>
  <si>
    <t>Xã Thiện Hưng</t>
  </si>
  <si>
    <t>Xã Đa Kia</t>
  </si>
  <si>
    <t>Xã Đak Ơ</t>
  </si>
  <si>
    <t>Xã Phú Riềng</t>
  </si>
  <si>
    <t>Xã Đồng Phú</t>
  </si>
  <si>
    <t>Xã Tân Lợi</t>
  </si>
  <si>
    <t>Xã Bù Đăng</t>
  </si>
  <si>
    <t>Xã Lộc Thạnh</t>
  </si>
  <si>
    <t>Xã Bom Bo</t>
  </si>
  <si>
    <t>Phường Đồng Xoài</t>
  </si>
  <si>
    <t>Phường Minh Hưng</t>
  </si>
  <si>
    <t>Phường Chơn Thành</t>
  </si>
  <si>
    <t>Xã Nha Bích</t>
  </si>
  <si>
    <t>Phường An Lộc</t>
  </si>
  <si>
    <t>Xã Tân Quan</t>
  </si>
  <si>
    <t>Xã Tân Hưng</t>
  </si>
  <si>
    <t>Xã Lộc Quang</t>
  </si>
  <si>
    <t>Xã Lộc Thành</t>
  </si>
  <si>
    <t>Xã Lộc Ninh</t>
  </si>
  <si>
    <t>Xã Lộc Tấn</t>
  </si>
  <si>
    <t>Xã Hưng Phước</t>
  </si>
  <si>
    <t>Xã Tân Tiến</t>
  </si>
  <si>
    <t>Xã Bù Gia Mập</t>
  </si>
  <si>
    <t>Xã Phú Nghĩa</t>
  </si>
  <si>
    <t>Xã Bình Tân</t>
  </si>
  <si>
    <t>Xã Long Hà</t>
  </si>
  <si>
    <t>Xã Thuận Lợi</t>
  </si>
  <si>
    <t>Xã Đồng Tâm</t>
  </si>
  <si>
    <t>Xã Phước Sơn</t>
  </si>
  <si>
    <t>Xã Nghĩa Trung</t>
  </si>
  <si>
    <t>Xã Thọ Sơn</t>
  </si>
  <si>
    <t>Xã Đak Nhau</t>
  </si>
  <si>
    <t>Xã Minh Đức</t>
  </si>
  <si>
    <t>Xã Phú Trung</t>
  </si>
  <si>
    <t>TỔNG</t>
  </si>
  <si>
    <t>02.XLD</t>
  </si>
  <si>
    <t>Tổng số đơn</t>
  </si>
  <si>
    <t>Số đơn đã xử lý</t>
  </si>
  <si>
    <t>Số đơn đủ điều kiện xử lý</t>
  </si>
  <si>
    <t>Số đơn thuộc thẩm quyền</t>
  </si>
  <si>
    <t>Số vụ việc thuộc thẩm quyền</t>
  </si>
  <si>
    <t>Số đơn không thuộc thẩm quyền</t>
  </si>
  <si>
    <t>Số đơn Kiến nghị, phản ánh thuộc thẩm quyền đã giải quyết</t>
  </si>
  <si>
    <t>Số đơn kỳ trước chuyển sang</t>
  </si>
  <si>
    <t>Số đơn trong kỳ</t>
  </si>
  <si>
    <t>Số đơn tồn chuyển kỳ sau</t>
  </si>
  <si>
    <t>Khiếu nại</t>
  </si>
  <si>
    <t>Tố cáo</t>
  </si>
  <si>
    <t>Kiến nghị, phản ánh</t>
  </si>
  <si>
    <t>Phân loại theo thẩm quyền giải quyết</t>
  </si>
  <si>
    <t>Phân loại theo lĩnh vực</t>
  </si>
  <si>
    <t>Phân loại theo kết quả xử lý</t>
  </si>
  <si>
    <t>Khiếu nại  lần đầu</t>
  </si>
  <si>
    <t>Khiếu nại lần 2</t>
  </si>
  <si>
    <t>Đất đai</t>
  </si>
  <si>
    <t>Chế độ, chính sách</t>
  </si>
  <si>
    <t>Khác</t>
  </si>
  <si>
    <t>Tố cáo lần đầu</t>
  </si>
  <si>
    <t>Tố cáo tiếp</t>
  </si>
  <si>
    <t>Hành chính</t>
  </si>
  <si>
    <t>Tham nhũng</t>
  </si>
  <si>
    <t>Tư pháp</t>
  </si>
  <si>
    <t>Hướng dẫn</t>
  </si>
  <si>
    <t>Chuyển đơn</t>
  </si>
  <si>
    <t>1</t>
  </si>
  <si>
    <t>2</t>
  </si>
  <si>
    <t>3=4+23</t>
  </si>
  <si>
    <t>4=6+12+19</t>
  </si>
  <si>
    <t>5</t>
  </si>
  <si>
    <t>6=7+8=9+10+11</t>
  </si>
  <si>
    <t>12=13+14=15+16+ 17+18</t>
  </si>
  <si>
    <t>19=20+21+22</t>
  </si>
  <si>
    <t>23=24+25</t>
  </si>
  <si>
    <t xml:space="preserve"> </t>
  </si>
  <si>
    <t>03.GQKN</t>
  </si>
  <si>
    <t>Tổng số đơn khiếu nại thuộc thẩm quyền</t>
  </si>
  <si>
    <t>Tổng số vụ việc</t>
  </si>
  <si>
    <t>Phân tích kết quả</t>
  </si>
  <si>
    <t>Tổng số Quyết định ban hành trong kỳ</t>
  </si>
  <si>
    <t>Giải quyết lần đầu</t>
  </si>
  <si>
    <t>Giải quyết lần 2</t>
  </si>
  <si>
    <t>Kiến nghị thu hồi cho Nhà nước</t>
  </si>
  <si>
    <t>Trả lại cho tổ chức, cá nhân</t>
  </si>
  <si>
    <t>Kiến nghị xử lý hành chính</t>
  </si>
  <si>
    <t>Chuyển cơ quan điều tra</t>
  </si>
  <si>
    <t>Đang xem xét điều kiện thụ lý</t>
  </si>
  <si>
    <t>Đã thụ lý giải quyết</t>
  </si>
  <si>
    <t>Không thụ lý</t>
  </si>
  <si>
    <t>Rút đơn, đình chỉ giải quyết</t>
  </si>
  <si>
    <t>Khiếu nại đúng</t>
  </si>
  <si>
    <t>Khiếu nại sai</t>
  </si>
  <si>
    <t>Khiếu nại đúng 1 phần</t>
  </si>
  <si>
    <t>Công nhận kết quả lần đầu</t>
  </si>
  <si>
    <t>Hủy, sửa kết quả lần đầu</t>
  </si>
  <si>
    <t>Tiền (Trđ)</t>
  </si>
  <si>
    <t>Đất (m2)</t>
  </si>
  <si>
    <t>Số tổ chức được trả lại quyền lợi</t>
  </si>
  <si>
    <t>Số cá nhân được trả lại quyền lợi</t>
  </si>
  <si>
    <t xml:space="preserve">Tổng số người bị kiến nghị xử lý </t>
  </si>
  <si>
    <t>Trong đó số cán bộ, công chức, viên chức</t>
  </si>
  <si>
    <t>Số vụ</t>
  </si>
  <si>
    <t>Tổng số người</t>
  </si>
  <si>
    <t>2=3+4+5+6</t>
  </si>
  <si>
    <t>3</t>
  </si>
  <si>
    <t>4</t>
  </si>
  <si>
    <t>6</t>
  </si>
  <si>
    <t>7=8+9+10+11+12</t>
  </si>
  <si>
    <t>o0</t>
  </si>
  <si>
    <t>04/GQTC</t>
  </si>
  <si>
    <t>Tổng số đơn tố cáo thuộc thẩm quyền</t>
  </si>
  <si>
    <t>Tổng số Kết luận ban hành trong kỳ</t>
  </si>
  <si>
    <t>Tố cáo đúng</t>
  </si>
  <si>
    <t>Tố cáo sai</t>
  </si>
  <si>
    <t>Tố cáo có đúng có sai</t>
  </si>
  <si>
    <t>Tố cáo tiếp đúng</t>
  </si>
  <si>
    <t>Tố cáo tiếp sai</t>
  </si>
  <si>
    <t>Tố cáo tiếp có đúng có sai</t>
  </si>
  <si>
    <t>Tổ chức</t>
  </si>
  <si>
    <t>Cá nhân</t>
  </si>
  <si>
    <t>Trong đó, Cán bộ, công chức</t>
  </si>
  <si>
    <t>Số đối tượng</t>
  </si>
  <si>
    <t>7=8+9+10+11+12+13</t>
  </si>
  <si>
    <t>05/KQTH</t>
  </si>
  <si>
    <t>Kết quả thi hành Quyết định giải quyết khiếu nại</t>
  </si>
  <si>
    <t>Kết quả thực hiện Kết luận nội dung tố cáo</t>
  </si>
  <si>
    <t>Tổng số Quyết định phải thi hành trong kỳ</t>
  </si>
  <si>
    <t>Tổng số Quyết định đã thi hành xong</t>
  </si>
  <si>
    <t>Thu hồi cho Nhà nước</t>
  </si>
  <si>
    <t>Đã xử lý hành chính</t>
  </si>
  <si>
    <t>Đã khởi tố</t>
  </si>
  <si>
    <t>Tổng số Kết luận phải thực hiện trong kỳ</t>
  </si>
  <si>
    <t>Tổng số Kết luận đã thực hiện xong</t>
  </si>
  <si>
    <t>Phải thu</t>
  </si>
  <si>
    <t>Đã thu</t>
  </si>
  <si>
    <t>Phải trả</t>
  </si>
  <si>
    <t>Đã trả</t>
  </si>
  <si>
    <t>Tổng số người bị xử lý</t>
  </si>
  <si>
    <t>Số người</t>
  </si>
  <si>
    <t>Tổng số tổ chức bị xử lý</t>
  </si>
  <si>
    <t>Tổng số cá nhân bị xử lý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</si>
  <si>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</si>
  <si>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</si>
  <si>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</si>
  <si>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</si>
  <si>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</si>
  <si>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</si>
  <si>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</si>
  <si>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</si>
  <si>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</si>
  <si>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</si>
  <si>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</si>
  <si>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</si>
  <si>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</si>
  <si>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</si>
  <si>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</si>
  <si>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</si>
  <si>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</si>
  <si>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</si>
  <si>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</si>
  <si>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</si>
  <si>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</si>
  <si>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</si>
  <si>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</si>
  <si>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</si>
  <si>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</si>
  <si>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1,087,975,200</t>
  </si>
  <si>
    <t>06/QLKNTC</t>
  </si>
  <si>
    <t>Ban hành văn bản quản lý, chỉ đạo (Bộ, ngành, tỉnh, TP) về công tác TCD, KN, TC</t>
  </si>
  <si>
    <t xml:space="preserve">Tập huấn, tuyên truyền, giáo dục pháp luật về TCD, KN, TC </t>
  </si>
  <si>
    <t>Thanh tra trách nhiệm</t>
  </si>
  <si>
    <t>Kết quả thực hiện kết luận, quyết định xử lý
về thanh tra trách nhiệm</t>
  </si>
  <si>
    <t>Số văn bản ban hành mới</t>
  </si>
  <si>
    <t>Số văn bản được sửa đổi, bổ sung</t>
  </si>
  <si>
    <t>Số văn bản hủy bỏ</t>
  </si>
  <si>
    <t>Số lớp</t>
  </si>
  <si>
    <t>Thực hiện pháp luật về TCD, KN, TC</t>
  </si>
  <si>
    <t>Số cuộc đã ban hành kết luận</t>
  </si>
  <si>
    <t>Kiến nghị xử lý</t>
  </si>
  <si>
    <t>Tổng số KLTT thực hiện</t>
  </si>
  <si>
    <t xml:space="preserve">Số cuộc </t>
  </si>
  <si>
    <t xml:space="preserve">Số đơn vị </t>
  </si>
  <si>
    <t xml:space="preserve">Vụ </t>
  </si>
  <si>
    <t>Đối tượng</t>
  </si>
  <si>
    <t>Số liệu tính từ ngày 06/12/2025 đến ngày 05/6/2026</t>
  </si>
  <si>
    <t>UBND THÀNH PHỐ ĐỒNG NAI</t>
  </si>
  <si>
    <t>THANH TRA THÀNH PHỐ</t>
  </si>
  <si>
    <t>(Kèm theo Báo cáo số ………/BC-TT ngày ………/6/2026 của Thanh tra thành phố Đồng Nai)</t>
  </si>
  <si>
    <t xml:space="preserve">UBND THÀNH PHỐ </t>
  </si>
  <si>
    <t>TỔNG HỢP KẾT QUẢ TIẾP CÔNG DÂN THƯỜNG XUYÊN, ĐỊNH KỲ VÀ ĐỘT XUẤT TRONG 06 THÁNG ĐẦU NĂM 2026 CỦA THÀNH PHỐ ĐỒNG NAI</t>
  </si>
  <si>
    <t>TỔNG HỢP KẾT QUẢ XỬ LÝ ĐƠN TRONG 06 THÁNG ĐẦU NĂM 2026 CỦA THÀNH PHỐ ĐỒNG NAI</t>
  </si>
  <si>
    <t>TỔNG HỢP KẾT QUẢ GIẢI QUYẾT KHIẾU NẠI TRONG 06 THÁNG ĐẦU NĂM 2026 CỦA THÀNH PHỐ ĐỒNG NAI</t>
  </si>
  <si>
    <t>TỔNG HỢP KẾT QUẢ GIẢI QUYẾT TỐ CÁO TRONG 06 THÁNG ĐẦU NĂM 2026 CỦA THÀNH PHỐ ĐỒNG NAI</t>
  </si>
  <si>
    <t>TỔNG HỢP KẾT QUẢ THI HÀNH QUYẾT ĐỊNH, THỰC HIỆN KẾT LUẬN TRONG 06 THÁNG ĐẦU NĂM 2026 CỦA THÀNH PHỐ ĐỒNG NAI</t>
  </si>
  <si>
    <t>TỔNG HỢP CÔNG TÁC QUẢN LÝ NHÀ NƯỚC VỀ TIẾP CÔNG DÂN, GIẢI QUYẾT KHIẾU NẠI, TỐ CÁO TRONG 06 THÁNG ĐẦU NĂM 2026 CỦA THÀNH PHỐ ĐỒNG 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</si>
</sst>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b/>
      <sz val="10"/>
      <color rgb="FF0000FF"/>
      <name val="Times New Roman"/>
      <family val="1"/>
    </font>
    <font>
      <sz val="10"/>
      <name val="Times New Roman"/>
      <family val="1"/>
    </font>
    <font>
      <i/>
      <sz val="10"/>
      <color rgb="FF0000FF"/>
      <name val="Times New Roman"/>
      <family val="1"/>
    </font>
    <font>
      <sz val="10"/>
      <color rgb="FF0000FF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color rgb="FF0000FF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left" vertic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1" fontId="3" fillId="3" borderId="7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/>
    <xf numFmtId="1" fontId="7" fillId="0" borderId="7" xfId="0" applyNumberFormat="1" applyFont="1" applyBorder="1" applyAlignment="1">
      <alignment horizontal="center" vertical="center"/>
    </xf>
    <xf numFmtId="0" fontId="11" fillId="0" borderId="0" xfId="0" applyFont="1"/>
    <xf numFmtId="0" fontId="7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1" fontId="3" fillId="0" borderId="0" xfId="0" applyNumberFormat="1" applyFont="1"/>
    <xf numFmtId="1" fontId="3" fillId="0" borderId="7" xfId="0" applyNumberFormat="1" applyFont="1" applyBorder="1" applyAlignment="1">
      <alignment horizontal="right"/>
    </xf>
    <xf numFmtId="1" fontId="3" fillId="2" borderId="7" xfId="0" applyNumberFormat="1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left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/>
    </xf>
    <xf numFmtId="1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1" fontId="3" fillId="3" borderId="7" xfId="0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quotePrefix="1" applyFont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" fontId="3" fillId="0" borderId="7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1" fontId="7" fillId="0" borderId="7" xfId="0" applyNumberFormat="1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7" fillId="0" borderId="7" xfId="0" quotePrefix="1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7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0" fontId="7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3" xfId="0" applyFont="1" applyBorder="1"/>
    <xf numFmtId="0" fontId="3" fillId="0" borderId="5" xfId="0" applyFont="1" applyBorder="1"/>
    <xf numFmtId="0" fontId="7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</xdr:row>
      <xdr:rowOff>19050</xdr:rowOff>
    </xdr:from>
    <xdr:to>
      <xdr:col>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B36FED9-FCFA-FDD7-A3A8-D5639E3AD07E}"/>
            </a:ext>
          </a:extLst>
        </xdr:cNvPr>
        <xdr:cNvCxnSpPr/>
      </xdr:nvCxnSpPr>
      <xdr:spPr>
        <a:xfrm>
          <a:off x="571500" y="438150"/>
          <a:ext cx="676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637760</xdr:colOff>
      <xdr:row>2</xdr:row>
      <xdr:rowOff>8282</xdr:rowOff>
    </xdr:from>
    <xdr:to>
      <xdr:col>1</xdr:col>
      <xdr:colOff>196833</xdr:colOff>
      <xdr:row>2</xdr:row>
      <xdr:rowOff>8282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3A65C57-5BEF-4811-8B58-13EE84D875A3}"/>
            </a:ext>
          </a:extLst>
        </xdr:cNvPr>
        <xdr:cNvCxnSpPr/>
      </xdr:nvCxnSpPr>
      <xdr:spPr>
        <a:xfrm>
          <a:off x="637760" y="422412"/>
          <a:ext cx="677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739589</xdr:colOff>
      <xdr:row>2</xdr:row>
      <xdr:rowOff>33618</xdr:rowOff>
    </xdr:from>
    <xdr:to>
      <xdr:col>1</xdr:col>
      <xdr:colOff>224118</xdr:colOff>
      <xdr:row>2</xdr:row>
      <xdr:rowOff>33618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502BB3E-EC9F-0C1F-60EB-63C4EF541790}"/>
            </a:ext>
          </a:extLst>
        </xdr:cNvPr>
        <xdr:cNvCxnSpPr/>
      </xdr:nvCxnSpPr>
      <xdr:spPr>
        <a:xfrm>
          <a:off x="739589" y="414618"/>
          <a:ext cx="6723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2</xdr:row>
      <xdr:rowOff>66675</xdr:rowOff>
    </xdr:from>
    <xdr:to>
      <xdr:col>1</xdr:col>
      <xdr:colOff>200025</xdr:colOff>
      <xdr:row>2</xdr:row>
      <xdr:rowOff>66675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5B682D5-8FF8-BD23-DAAB-50FF0CA8CDF9}"/>
            </a:ext>
          </a:extLst>
        </xdr:cNvPr>
        <xdr:cNvCxnSpPr/>
      </xdr:nvCxnSpPr>
      <xdr:spPr>
        <a:xfrm>
          <a:off x="742950" y="485775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2</xdr:row>
      <xdr:rowOff>66675</xdr:rowOff>
    </xdr:from>
    <xdr:to>
      <xdr:col>1</xdr:col>
      <xdr:colOff>161925</xdr:colOff>
      <xdr:row>2</xdr:row>
      <xdr:rowOff>66675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F511A83-4660-3832-9423-8F902BEF2803}"/>
            </a:ext>
          </a:extLst>
        </xdr:cNvPr>
        <xdr:cNvCxnSpPr/>
      </xdr:nvCxnSpPr>
      <xdr:spPr>
        <a:xfrm>
          <a:off x="752475" y="419100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549419</xdr:colOff>
      <xdr:row>2</xdr:row>
      <xdr:rowOff>38100</xdr:rowOff>
    </xdr:from>
    <xdr:to>
      <xdr:col>1</xdr:col>
      <xdr:colOff>193530</xdr:colOff>
      <xdr:row>2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E75C78E-FD3F-32C4-7EED-922FED937E55}"/>
            </a:ext>
          </a:extLst>
        </xdr:cNvPr>
        <xdr:cNvCxnSpPr/>
      </xdr:nvCxnSpPr>
      <xdr:spPr>
        <a:xfrm>
          <a:off x="549419" y="390525"/>
          <a:ext cx="7013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2</xdr:row>
      <xdr:rowOff>47625</xdr:rowOff>
    </xdr:from>
    <xdr:to>
      <xdr:col>1</xdr:col>
      <xdr:colOff>438150</xdr:colOff>
      <xdr:row>2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D98A587-3660-935A-8BEA-F7EBE1B0242C}"/>
            </a:ext>
          </a:extLst>
        </xdr:cNvPr>
        <xdr:cNvCxnSpPr/>
      </xdr:nvCxnSpPr>
      <xdr:spPr>
        <a:xfrm>
          <a:off x="866775" y="419100"/>
          <a:ext cx="676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0"/>
  <sheetViews>
    <sheetView showGridLines="0" tabSelected="1" zoomScale="115" zoomScaleNormal="115" workbookViewId="0">
      <pane xSplit="22" ySplit="9" topLeftCell="W10" activePane="bottomRight" state="frozen"/>
      <selection pane="topRight" activeCell="W1" sqref="W1"/>
      <selection pane="bottomLeft" activeCell="A9" sqref="A9"/>
      <selection pane="bottomRight" sqref="A1:V5"/>
    </sheetView>
  </sheetViews>
  <sheetFormatPr defaultColWidth="12.5703125" defaultRowHeight="15" customHeight="1" x14ac:dyDescent="0.2"/>
  <cols>
    <col min="1" max="1" width="16.7109375" style="1" customWidth="1"/>
    <col min="2" max="3" width="7.5703125" style="1" customWidth="1"/>
    <col min="4" max="5" width="8.5703125" style="1" customWidth="1"/>
    <col min="6" max="6" width="7" style="1" customWidth="1"/>
    <col min="7" max="7" width="7.85546875" style="1" customWidth="1"/>
    <col min="8" max="8" width="6.7109375" style="1" customWidth="1"/>
    <col min="9" max="9" width="7.28515625" style="1" customWidth="1"/>
    <col min="10" max="10" width="7.5703125" style="1" customWidth="1"/>
    <col min="11" max="11" width="5.5703125" style="1" customWidth="1"/>
    <col min="12" max="12" width="6" style="1" customWidth="1"/>
    <col min="13" max="13" width="7.5703125" style="1" customWidth="1"/>
    <col min="14" max="14" width="5.7109375" style="1" customWidth="1"/>
    <col min="15" max="15" width="6.85546875" style="1" customWidth="1"/>
    <col min="16" max="16" width="8.140625" style="1" customWidth="1"/>
    <col min="17" max="17" width="5.5703125" style="1" customWidth="1"/>
    <col min="18" max="18" width="6.140625" style="1" customWidth="1"/>
    <col min="19" max="19" width="7" style="1" customWidth="1"/>
    <col min="20" max="20" width="6.5703125" style="1" customWidth="1"/>
    <col min="21" max="21" width="7.140625" style="1" customWidth="1"/>
    <col min="22" max="22" width="7.5703125" style="1" customWidth="1"/>
    <col min="23" max="23" width="6.42578125" style="1" customWidth="1"/>
    <col min="24" max="24" width="6.5703125" style="1" customWidth="1"/>
    <col min="25" max="25" width="7.7109375" style="1" customWidth="1"/>
    <col min="26" max="26" width="4.85546875" style="1" customWidth="1"/>
    <col min="27" max="27" width="4" style="1" customWidth="1"/>
    <col min="28" max="31" width="9.140625" style="1" customWidth="1"/>
    <col min="32" max="16384" width="12.5703125" style="1"/>
  </cols>
  <sheetData>
    <row r="1" spans="1:31" ht="16.5" customHeight="1" x14ac:dyDescent="0.2">
      <c r="A1" s="105" t="s">
        <v>281</v>
      </c>
      <c r="B1" s="105"/>
      <c r="C1" s="105"/>
    </row>
    <row r="2" spans="1:31" ht="16.5" customHeight="1" x14ac:dyDescent="0.2">
      <c r="A2" s="101" t="s">
        <v>282</v>
      </c>
      <c r="B2" s="101"/>
      <c r="C2" s="10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9" t="s">
        <v>0</v>
      </c>
      <c r="W2" s="20"/>
      <c r="X2" s="21"/>
      <c r="Y2" s="22"/>
      <c r="Z2" s="22"/>
      <c r="AA2" s="22"/>
      <c r="AB2" s="22"/>
      <c r="AC2" s="22"/>
      <c r="AD2" s="22"/>
      <c r="AE2" s="22"/>
    </row>
    <row r="3" spans="1:31" ht="25.5" customHeight="1" x14ac:dyDescent="0.2">
      <c r="A3" s="101" t="s">
        <v>285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23"/>
      <c r="X3" s="24"/>
      <c r="Y3" s="24"/>
      <c r="Z3" s="24"/>
      <c r="AA3" s="24"/>
      <c r="AB3" s="25"/>
      <c r="AC3" s="25"/>
      <c r="AD3" s="25"/>
      <c r="AE3" s="25"/>
    </row>
    <row r="4" spans="1:31" ht="18.75" customHeight="1" x14ac:dyDescent="0.2">
      <c r="A4" s="103" t="s">
        <v>280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23"/>
      <c r="X4" s="24"/>
      <c r="Y4" s="24"/>
      <c r="Z4" s="24"/>
      <c r="AA4" s="24"/>
      <c r="AB4" s="25"/>
      <c r="AC4" s="25"/>
      <c r="AD4" s="25"/>
      <c r="AE4" s="25"/>
    </row>
    <row r="5" spans="1:31" ht="20.25" customHeight="1" x14ac:dyDescent="0.2">
      <c r="A5" s="106" t="s">
        <v>283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23"/>
      <c r="X5" s="26"/>
      <c r="Y5" s="25"/>
      <c r="Z5" s="25"/>
      <c r="AA5" s="25"/>
      <c r="AB5" s="25"/>
      <c r="AC5" s="25"/>
      <c r="AD5" s="25"/>
      <c r="AE5" s="25"/>
    </row>
    <row r="6" spans="1:31" ht="24.75" customHeight="1" x14ac:dyDescent="0.2">
      <c r="A6" s="93" t="s">
        <v>1</v>
      </c>
      <c r="B6" s="93" t="s">
        <v>2</v>
      </c>
      <c r="C6" s="93" t="s">
        <v>3</v>
      </c>
      <c r="D6" s="93" t="s">
        <v>4</v>
      </c>
      <c r="E6" s="93" t="s">
        <v>5</v>
      </c>
      <c r="F6" s="95" t="s">
        <v>6</v>
      </c>
      <c r="G6" s="97"/>
      <c r="H6" s="97"/>
      <c r="I6" s="97"/>
      <c r="J6" s="96"/>
      <c r="K6" s="95" t="s">
        <v>7</v>
      </c>
      <c r="L6" s="97"/>
      <c r="M6" s="97"/>
      <c r="N6" s="97"/>
      <c r="O6" s="97"/>
      <c r="P6" s="97"/>
      <c r="Q6" s="97"/>
      <c r="R6" s="97"/>
      <c r="S6" s="97"/>
      <c r="T6" s="97"/>
      <c r="U6" s="97"/>
      <c r="V6" s="96"/>
      <c r="W6" s="27"/>
      <c r="X6" s="27"/>
      <c r="Y6" s="27"/>
      <c r="Z6" s="25"/>
      <c r="AA6" s="25"/>
      <c r="AB6" s="25"/>
      <c r="AC6" s="25"/>
      <c r="AD6" s="25"/>
      <c r="AE6" s="25"/>
    </row>
    <row r="7" spans="1:31" ht="26.25" customHeight="1" x14ac:dyDescent="0.2">
      <c r="A7" s="98"/>
      <c r="B7" s="98"/>
      <c r="C7" s="98"/>
      <c r="D7" s="98"/>
      <c r="E7" s="98"/>
      <c r="F7" s="93" t="s">
        <v>8</v>
      </c>
      <c r="G7" s="93" t="s">
        <v>9</v>
      </c>
      <c r="H7" s="93" t="s">
        <v>10</v>
      </c>
      <c r="I7" s="95" t="s">
        <v>11</v>
      </c>
      <c r="J7" s="96"/>
      <c r="K7" s="95" t="s">
        <v>12</v>
      </c>
      <c r="L7" s="97"/>
      <c r="M7" s="97"/>
      <c r="N7" s="97"/>
      <c r="O7" s="97"/>
      <c r="P7" s="96"/>
      <c r="Q7" s="95" t="s">
        <v>13</v>
      </c>
      <c r="R7" s="97"/>
      <c r="S7" s="97"/>
      <c r="T7" s="97"/>
      <c r="U7" s="97"/>
      <c r="V7" s="96"/>
      <c r="W7" s="23"/>
      <c r="X7" s="24"/>
      <c r="Y7" s="24"/>
      <c r="Z7" s="28"/>
      <c r="AA7" s="28"/>
      <c r="AB7" s="28"/>
      <c r="AC7" s="28"/>
      <c r="AD7" s="28"/>
      <c r="AE7" s="28"/>
    </row>
    <row r="8" spans="1:31" ht="29.25" customHeight="1" x14ac:dyDescent="0.2">
      <c r="A8" s="98"/>
      <c r="B8" s="98"/>
      <c r="C8" s="98"/>
      <c r="D8" s="98"/>
      <c r="E8" s="98"/>
      <c r="F8" s="98"/>
      <c r="G8" s="98"/>
      <c r="H8" s="98"/>
      <c r="I8" s="93" t="s">
        <v>14</v>
      </c>
      <c r="J8" s="93" t="s">
        <v>9</v>
      </c>
      <c r="K8" s="93" t="s">
        <v>15</v>
      </c>
      <c r="L8" s="93" t="s">
        <v>8</v>
      </c>
      <c r="M8" s="93" t="s">
        <v>9</v>
      </c>
      <c r="N8" s="93" t="s">
        <v>10</v>
      </c>
      <c r="O8" s="95" t="s">
        <v>11</v>
      </c>
      <c r="P8" s="96"/>
      <c r="Q8" s="93" t="s">
        <v>15</v>
      </c>
      <c r="R8" s="93" t="s">
        <v>8</v>
      </c>
      <c r="S8" s="93" t="s">
        <v>9</v>
      </c>
      <c r="T8" s="93" t="s">
        <v>10</v>
      </c>
      <c r="U8" s="95" t="s">
        <v>11</v>
      </c>
      <c r="V8" s="96"/>
      <c r="W8" s="27"/>
      <c r="X8" s="27"/>
      <c r="Y8" s="27"/>
      <c r="Z8" s="28"/>
      <c r="AA8" s="28"/>
      <c r="AB8" s="28"/>
      <c r="AC8" s="28"/>
      <c r="AD8" s="28"/>
      <c r="AE8" s="28"/>
    </row>
    <row r="9" spans="1:31" ht="54.75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5" t="s">
        <v>14</v>
      </c>
      <c r="P9" s="5" t="s">
        <v>9</v>
      </c>
      <c r="Q9" s="94"/>
      <c r="R9" s="94"/>
      <c r="S9" s="94"/>
      <c r="T9" s="94"/>
      <c r="U9" s="5" t="s">
        <v>14</v>
      </c>
      <c r="V9" s="5" t="s">
        <v>9</v>
      </c>
      <c r="W9" s="23"/>
      <c r="X9" s="24"/>
      <c r="Y9" s="24"/>
      <c r="Z9" s="28"/>
      <c r="AA9" s="28"/>
      <c r="AB9" s="28"/>
      <c r="AC9" s="28"/>
      <c r="AD9" s="28"/>
      <c r="AE9" s="28"/>
    </row>
    <row r="10" spans="1:31" ht="37.5" customHeight="1" x14ac:dyDescent="0.2">
      <c r="A10" s="91" t="s">
        <v>16</v>
      </c>
      <c r="B10" s="92" t="s">
        <v>17</v>
      </c>
      <c r="C10" s="92" t="s">
        <v>18</v>
      </c>
      <c r="D10" s="92" t="s">
        <v>19</v>
      </c>
      <c r="E10" s="92" t="s">
        <v>20</v>
      </c>
      <c r="F10" s="91">
        <v>5</v>
      </c>
      <c r="G10" s="91">
        <v>6</v>
      </c>
      <c r="H10" s="91">
        <v>7</v>
      </c>
      <c r="I10" s="91">
        <v>8</v>
      </c>
      <c r="J10" s="91">
        <v>9</v>
      </c>
      <c r="K10" s="91">
        <v>10</v>
      </c>
      <c r="L10" s="91">
        <v>11</v>
      </c>
      <c r="M10" s="91">
        <v>12</v>
      </c>
      <c r="N10" s="91">
        <v>13</v>
      </c>
      <c r="O10" s="91">
        <v>14</v>
      </c>
      <c r="P10" s="91">
        <v>15</v>
      </c>
      <c r="Q10" s="91">
        <v>16</v>
      </c>
      <c r="R10" s="91">
        <v>17</v>
      </c>
      <c r="S10" s="91">
        <v>18</v>
      </c>
      <c r="T10" s="91">
        <v>19</v>
      </c>
      <c r="U10" s="91">
        <v>20</v>
      </c>
      <c r="V10" s="91">
        <v>21</v>
      </c>
      <c r="W10" s="29"/>
      <c r="X10" s="30"/>
      <c r="Y10" s="30"/>
      <c r="Z10" s="31"/>
      <c r="AA10" s="31"/>
      <c r="AB10" s="32"/>
      <c r="AC10" s="32"/>
      <c r="AD10" s="32"/>
      <c r="AE10" s="32"/>
    </row>
    <row r="11" spans="1:31" ht="18.75" customHeight="1" x14ac:dyDescent="0.2">
      <c r="A11" s="7" t="s">
        <v>284</v>
      </c>
      <c r="B11" s="8">
        <f t="shared" ref="B11:E11" si="0">F11+L11+R11</f>
        <v>735</v>
      </c>
      <c r="C11" s="8">
        <f t="shared" si="0"/>
        <v>1071</v>
      </c>
      <c r="D11" s="8">
        <f t="shared" si="0"/>
        <v>735</v>
      </c>
      <c r="E11" s="8">
        <f t="shared" si="0"/>
        <v>16</v>
      </c>
      <c r="F11" s="8">
        <v>735</v>
      </c>
      <c r="G11" s="8">
        <v>1071</v>
      </c>
      <c r="H11" s="8">
        <v>735</v>
      </c>
      <c r="I11" s="8">
        <v>16</v>
      </c>
      <c r="J11" s="8">
        <v>290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33"/>
      <c r="X11" s="34"/>
      <c r="Y11" s="33"/>
      <c r="Z11" s="35"/>
      <c r="AA11" s="36"/>
      <c r="AB11" s="36"/>
      <c r="AC11" s="36"/>
      <c r="AD11" s="36"/>
      <c r="AE11" s="36"/>
    </row>
    <row r="12" spans="1:31" ht="21" customHeight="1" x14ac:dyDescent="0.2">
      <c r="A12" s="11" t="s">
        <v>21</v>
      </c>
      <c r="B12" s="8">
        <f t="shared" ref="B12:E12" si="1">F12+L12+R12</f>
        <v>1037</v>
      </c>
      <c r="C12" s="8">
        <f t="shared" si="1"/>
        <v>1056</v>
      </c>
      <c r="D12" s="8">
        <f t="shared" si="1"/>
        <v>900</v>
      </c>
      <c r="E12" s="8">
        <f t="shared" si="1"/>
        <v>4</v>
      </c>
      <c r="F12" s="10">
        <f t="shared" ref="F12:V12" si="2">SUM(F13:F25)</f>
        <v>1014</v>
      </c>
      <c r="G12" s="10">
        <f t="shared" si="2"/>
        <v>1024</v>
      </c>
      <c r="H12" s="10">
        <f t="shared" si="2"/>
        <v>882</v>
      </c>
      <c r="I12" s="10">
        <f t="shared" si="2"/>
        <v>3</v>
      </c>
      <c r="J12" s="10">
        <f t="shared" si="2"/>
        <v>24</v>
      </c>
      <c r="K12" s="10">
        <f t="shared" si="2"/>
        <v>24</v>
      </c>
      <c r="L12" s="10">
        <f t="shared" si="2"/>
        <v>12</v>
      </c>
      <c r="M12" s="10">
        <f t="shared" si="2"/>
        <v>18</v>
      </c>
      <c r="N12" s="10">
        <f t="shared" si="2"/>
        <v>7</v>
      </c>
      <c r="O12" s="10">
        <f t="shared" si="2"/>
        <v>0</v>
      </c>
      <c r="P12" s="10">
        <f t="shared" si="2"/>
        <v>0</v>
      </c>
      <c r="Q12" s="10">
        <f t="shared" si="2"/>
        <v>10</v>
      </c>
      <c r="R12" s="10">
        <f t="shared" si="2"/>
        <v>11</v>
      </c>
      <c r="S12" s="10">
        <f t="shared" si="2"/>
        <v>14</v>
      </c>
      <c r="T12" s="10">
        <f t="shared" si="2"/>
        <v>11</v>
      </c>
      <c r="U12" s="10">
        <f t="shared" si="2"/>
        <v>1</v>
      </c>
      <c r="V12" s="10">
        <f t="shared" si="2"/>
        <v>4</v>
      </c>
      <c r="W12" s="37"/>
      <c r="X12" s="25"/>
      <c r="Y12" s="25"/>
      <c r="Z12" s="25"/>
      <c r="AA12" s="25"/>
      <c r="AB12" s="25"/>
      <c r="AC12" s="25"/>
      <c r="AD12" s="25"/>
      <c r="AE12" s="25"/>
    </row>
    <row r="13" spans="1:31" ht="12.75" hidden="1" customHeight="1" x14ac:dyDescent="0.2">
      <c r="A13" s="11" t="s">
        <v>22</v>
      </c>
      <c r="B13" s="8">
        <f t="shared" ref="B13:E13" si="3">F13+L13+R13</f>
        <v>24</v>
      </c>
      <c r="C13" s="8">
        <f t="shared" si="3"/>
        <v>27</v>
      </c>
      <c r="D13" s="8">
        <f t="shared" si="3"/>
        <v>13</v>
      </c>
      <c r="E13" s="8">
        <f t="shared" si="3"/>
        <v>1</v>
      </c>
      <c r="F13" s="10">
        <v>23</v>
      </c>
      <c r="G13" s="10">
        <v>23</v>
      </c>
      <c r="H13" s="10">
        <v>12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1</v>
      </c>
      <c r="R13" s="10">
        <v>1</v>
      </c>
      <c r="S13" s="10">
        <v>4</v>
      </c>
      <c r="T13" s="10">
        <v>1</v>
      </c>
      <c r="U13" s="10">
        <v>1</v>
      </c>
      <c r="V13" s="10">
        <v>4</v>
      </c>
      <c r="W13" s="38"/>
      <c r="X13" s="39"/>
      <c r="Y13" s="39"/>
      <c r="Z13" s="39"/>
      <c r="AA13" s="39"/>
      <c r="AB13" s="39"/>
      <c r="AC13" s="39"/>
      <c r="AD13" s="39"/>
      <c r="AE13" s="39"/>
    </row>
    <row r="14" spans="1:31" ht="12.75" hidden="1" customHeight="1" x14ac:dyDescent="0.2">
      <c r="A14" s="11" t="s">
        <v>23</v>
      </c>
      <c r="B14" s="8">
        <f t="shared" ref="B14:E14" si="4">F14+L14+R14</f>
        <v>1</v>
      </c>
      <c r="C14" s="8">
        <f t="shared" si="4"/>
        <v>1</v>
      </c>
      <c r="D14" s="8">
        <f t="shared" si="4"/>
        <v>0</v>
      </c>
      <c r="E14" s="8">
        <f t="shared" si="4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1</v>
      </c>
      <c r="L14" s="10">
        <v>1</v>
      </c>
      <c r="M14" s="10">
        <v>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38"/>
      <c r="X14" s="39"/>
      <c r="Y14" s="39"/>
      <c r="Z14" s="39"/>
      <c r="AA14" s="39"/>
      <c r="AB14" s="39"/>
      <c r="AC14" s="39"/>
      <c r="AD14" s="39"/>
      <c r="AE14" s="39"/>
    </row>
    <row r="15" spans="1:31" ht="12.75" hidden="1" customHeight="1" x14ac:dyDescent="0.2">
      <c r="A15" s="11" t="s">
        <v>24</v>
      </c>
      <c r="B15" s="8">
        <f t="shared" ref="B15:E15" si="5">F15+L15+R15</f>
        <v>8</v>
      </c>
      <c r="C15" s="8">
        <f t="shared" si="5"/>
        <v>17</v>
      </c>
      <c r="D15" s="8">
        <f t="shared" si="5"/>
        <v>8</v>
      </c>
      <c r="E15" s="8">
        <f t="shared" si="5"/>
        <v>2</v>
      </c>
      <c r="F15" s="10">
        <v>8</v>
      </c>
      <c r="G15" s="10">
        <v>17</v>
      </c>
      <c r="H15" s="10">
        <v>8</v>
      </c>
      <c r="I15" s="10">
        <v>2</v>
      </c>
      <c r="J15" s="10">
        <v>11</v>
      </c>
      <c r="K15" s="10">
        <v>6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38"/>
      <c r="X15" s="39"/>
      <c r="Y15" s="39"/>
      <c r="Z15" s="39"/>
      <c r="AA15" s="39"/>
      <c r="AB15" s="39"/>
      <c r="AC15" s="39"/>
      <c r="AD15" s="39"/>
      <c r="AE15" s="39"/>
    </row>
    <row r="16" spans="1:31" ht="12.75" hidden="1" customHeight="1" x14ac:dyDescent="0.2">
      <c r="A16" s="11" t="s">
        <v>25</v>
      </c>
      <c r="B16" s="8">
        <f t="shared" ref="B16:E16" si="6">F16+L16+R16</f>
        <v>0</v>
      </c>
      <c r="C16" s="8">
        <f t="shared" si="6"/>
        <v>0</v>
      </c>
      <c r="D16" s="8">
        <f t="shared" si="6"/>
        <v>0</v>
      </c>
      <c r="E16" s="8">
        <f t="shared" si="6"/>
        <v>0</v>
      </c>
      <c r="F16" s="10">
        <v>0</v>
      </c>
      <c r="G16" s="10">
        <v>0</v>
      </c>
      <c r="H16" s="10"/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38"/>
      <c r="X16" s="40"/>
      <c r="Y16" s="40"/>
      <c r="Z16" s="40"/>
      <c r="AA16" s="40"/>
      <c r="AB16" s="39"/>
      <c r="AC16" s="39"/>
      <c r="AD16" s="39"/>
      <c r="AE16" s="39"/>
    </row>
    <row r="17" spans="1:31" ht="12.75" hidden="1" customHeight="1" x14ac:dyDescent="0.2">
      <c r="A17" s="11" t="s">
        <v>26</v>
      </c>
      <c r="B17" s="8">
        <f t="shared" ref="B17:E17" si="7">F17+L17+R17</f>
        <v>205</v>
      </c>
      <c r="C17" s="8">
        <f t="shared" si="7"/>
        <v>205</v>
      </c>
      <c r="D17" s="8">
        <f t="shared" si="7"/>
        <v>205</v>
      </c>
      <c r="E17" s="8">
        <f t="shared" si="7"/>
        <v>0</v>
      </c>
      <c r="F17" s="10">
        <v>201</v>
      </c>
      <c r="G17" s="10">
        <v>201</v>
      </c>
      <c r="H17" s="10">
        <v>201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4</v>
      </c>
      <c r="R17" s="10">
        <v>4</v>
      </c>
      <c r="S17" s="10">
        <v>4</v>
      </c>
      <c r="T17" s="10">
        <v>4</v>
      </c>
      <c r="U17" s="10">
        <v>0</v>
      </c>
      <c r="V17" s="10">
        <v>0</v>
      </c>
      <c r="W17" s="41"/>
      <c r="X17" s="42"/>
      <c r="Y17" s="42"/>
      <c r="Z17" s="42"/>
      <c r="AA17" s="42"/>
      <c r="AB17" s="39"/>
      <c r="AC17" s="39"/>
      <c r="AD17" s="39"/>
      <c r="AE17" s="39"/>
    </row>
    <row r="18" spans="1:31" ht="12.75" hidden="1" customHeight="1" x14ac:dyDescent="0.2">
      <c r="A18" s="11" t="s">
        <v>27</v>
      </c>
      <c r="B18" s="8">
        <f t="shared" ref="B18:E18" si="8">F18+L18+R18</f>
        <v>371</v>
      </c>
      <c r="C18" s="8">
        <f t="shared" si="8"/>
        <v>371</v>
      </c>
      <c r="D18" s="8">
        <f t="shared" si="8"/>
        <v>370</v>
      </c>
      <c r="E18" s="8">
        <f t="shared" si="8"/>
        <v>0</v>
      </c>
      <c r="F18" s="12">
        <v>368</v>
      </c>
      <c r="G18" s="12">
        <v>368</v>
      </c>
      <c r="H18" s="12">
        <v>367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2</v>
      </c>
      <c r="R18" s="12">
        <v>3</v>
      </c>
      <c r="S18" s="12">
        <v>3</v>
      </c>
      <c r="T18" s="12">
        <v>3</v>
      </c>
      <c r="U18" s="12">
        <v>0</v>
      </c>
      <c r="V18" s="12">
        <v>0</v>
      </c>
      <c r="W18" s="41"/>
      <c r="X18" s="42"/>
      <c r="Y18" s="42"/>
      <c r="Z18" s="42"/>
      <c r="AA18" s="42"/>
      <c r="AB18" s="39"/>
      <c r="AC18" s="39"/>
      <c r="AD18" s="39"/>
      <c r="AE18" s="39"/>
    </row>
    <row r="19" spans="1:31" ht="12.75" hidden="1" customHeight="1" x14ac:dyDescent="0.2">
      <c r="A19" s="11" t="s">
        <v>28</v>
      </c>
      <c r="B19" s="8">
        <f t="shared" ref="B19:E19" si="9">F19+L19+R19</f>
        <v>120</v>
      </c>
      <c r="C19" s="8">
        <f t="shared" si="9"/>
        <v>0</v>
      </c>
      <c r="D19" s="8">
        <f t="shared" si="9"/>
        <v>0</v>
      </c>
      <c r="E19" s="8">
        <f t="shared" si="9"/>
        <v>0</v>
      </c>
      <c r="F19" s="10">
        <v>120</v>
      </c>
      <c r="G19" s="10">
        <v>0</v>
      </c>
      <c r="H19" s="10">
        <v>0</v>
      </c>
      <c r="I19" s="10">
        <v>0</v>
      </c>
      <c r="J19" s="10">
        <v>0</v>
      </c>
      <c r="K19" s="10">
        <v>6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38"/>
      <c r="X19" s="39"/>
      <c r="Y19" s="39"/>
      <c r="Z19" s="39"/>
      <c r="AA19" s="39"/>
      <c r="AB19" s="39"/>
      <c r="AC19" s="39"/>
      <c r="AD19" s="39"/>
      <c r="AE19" s="39"/>
    </row>
    <row r="20" spans="1:31" ht="12.75" hidden="1" customHeight="1" x14ac:dyDescent="0.2">
      <c r="A20" s="11" t="s">
        <v>29</v>
      </c>
      <c r="B20" s="8">
        <f t="shared" ref="B20:E20" si="10">F20+L20+R20</f>
        <v>4</v>
      </c>
      <c r="C20" s="8">
        <f t="shared" si="10"/>
        <v>16</v>
      </c>
      <c r="D20" s="8">
        <f t="shared" si="10"/>
        <v>4</v>
      </c>
      <c r="E20" s="8">
        <f t="shared" si="10"/>
        <v>1</v>
      </c>
      <c r="F20" s="8">
        <v>4</v>
      </c>
      <c r="G20" s="8">
        <v>16</v>
      </c>
      <c r="H20" s="8">
        <v>4</v>
      </c>
      <c r="I20" s="8">
        <v>1</v>
      </c>
      <c r="J20" s="8">
        <v>13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/>
      <c r="W20" s="41"/>
      <c r="X20" s="42"/>
      <c r="Y20" s="42"/>
      <c r="Z20" s="42"/>
      <c r="AA20" s="42"/>
      <c r="AB20" s="39"/>
      <c r="AC20" s="39"/>
      <c r="AD20" s="39"/>
      <c r="AE20" s="39"/>
    </row>
    <row r="21" spans="1:31" ht="12.75" hidden="1" customHeight="1" x14ac:dyDescent="0.2">
      <c r="A21" s="11" t="s">
        <v>30</v>
      </c>
      <c r="B21" s="8">
        <f t="shared" ref="B21:E21" si="11">F21+L21+R21</f>
        <v>24</v>
      </c>
      <c r="C21" s="8">
        <f t="shared" si="11"/>
        <v>26</v>
      </c>
      <c r="D21" s="8">
        <f t="shared" si="11"/>
        <v>24</v>
      </c>
      <c r="E21" s="8">
        <f t="shared" si="11"/>
        <v>0</v>
      </c>
      <c r="F21" s="10">
        <v>19</v>
      </c>
      <c r="G21" s="10">
        <v>21</v>
      </c>
      <c r="H21" s="10">
        <v>19</v>
      </c>
      <c r="I21" s="10">
        <v>0</v>
      </c>
      <c r="J21" s="10">
        <v>0</v>
      </c>
      <c r="K21" s="10">
        <v>2</v>
      </c>
      <c r="L21" s="10">
        <v>2</v>
      </c>
      <c r="M21" s="10">
        <v>2</v>
      </c>
      <c r="N21" s="10">
        <v>2</v>
      </c>
      <c r="O21" s="10">
        <v>0</v>
      </c>
      <c r="P21" s="10">
        <v>0</v>
      </c>
      <c r="Q21" s="10">
        <v>3</v>
      </c>
      <c r="R21" s="10">
        <v>3</v>
      </c>
      <c r="S21" s="10">
        <v>3</v>
      </c>
      <c r="T21" s="10">
        <v>3</v>
      </c>
      <c r="U21" s="10">
        <v>0</v>
      </c>
      <c r="V21" s="10">
        <v>0</v>
      </c>
      <c r="W21" s="38"/>
      <c r="X21" s="39"/>
      <c r="Y21" s="39"/>
      <c r="Z21" s="39"/>
      <c r="AA21" s="39"/>
      <c r="AB21" s="39"/>
      <c r="AC21" s="39"/>
      <c r="AD21" s="39"/>
      <c r="AE21" s="39"/>
    </row>
    <row r="22" spans="1:31" ht="12.75" hidden="1" customHeight="1" x14ac:dyDescent="0.2">
      <c r="A22" s="11" t="s">
        <v>31</v>
      </c>
      <c r="B22" s="8">
        <f t="shared" ref="B22:E22" si="12">F22+L22+R22</f>
        <v>0</v>
      </c>
      <c r="C22" s="8">
        <f t="shared" si="12"/>
        <v>0</v>
      </c>
      <c r="D22" s="8">
        <f t="shared" si="12"/>
        <v>0</v>
      </c>
      <c r="E22" s="8">
        <f t="shared" si="12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38"/>
      <c r="X22" s="39"/>
      <c r="Y22" s="39"/>
      <c r="Z22" s="39"/>
      <c r="AA22" s="39"/>
      <c r="AB22" s="39"/>
      <c r="AC22" s="39"/>
      <c r="AD22" s="39"/>
      <c r="AE22" s="39"/>
    </row>
    <row r="23" spans="1:31" ht="12.75" hidden="1" customHeight="1" x14ac:dyDescent="0.2">
      <c r="A23" s="11" t="s">
        <v>32</v>
      </c>
      <c r="B23" s="8">
        <f t="shared" ref="B23:E23" si="13">F23+L23+R23</f>
        <v>92</v>
      </c>
      <c r="C23" s="8">
        <f t="shared" si="13"/>
        <v>195</v>
      </c>
      <c r="D23" s="8">
        <f t="shared" si="13"/>
        <v>88</v>
      </c>
      <c r="E23" s="8">
        <f t="shared" si="13"/>
        <v>0</v>
      </c>
      <c r="F23" s="10">
        <v>88</v>
      </c>
      <c r="G23" s="10">
        <v>185</v>
      </c>
      <c r="H23" s="10">
        <v>88</v>
      </c>
      <c r="I23" s="10">
        <v>0</v>
      </c>
      <c r="J23" s="10">
        <v>0</v>
      </c>
      <c r="K23" s="10">
        <v>4</v>
      </c>
      <c r="L23" s="10">
        <v>4</v>
      </c>
      <c r="M23" s="10">
        <v>10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38"/>
      <c r="X23" s="39"/>
      <c r="Y23" s="39"/>
      <c r="Z23" s="39"/>
      <c r="AA23" s="39"/>
      <c r="AB23" s="39"/>
      <c r="AC23" s="39"/>
      <c r="AD23" s="39"/>
      <c r="AE23" s="39"/>
    </row>
    <row r="24" spans="1:31" ht="12.75" hidden="1" customHeight="1" x14ac:dyDescent="0.2">
      <c r="A24" s="11" t="s">
        <v>33</v>
      </c>
      <c r="B24" s="8">
        <f t="shared" ref="B24:E24" si="14">F24+L24+R24</f>
        <v>3</v>
      </c>
      <c r="C24" s="8">
        <f t="shared" si="14"/>
        <v>3</v>
      </c>
      <c r="D24" s="8">
        <f t="shared" si="14"/>
        <v>3</v>
      </c>
      <c r="E24" s="8">
        <f t="shared" si="14"/>
        <v>0</v>
      </c>
      <c r="F24" s="10">
        <v>2</v>
      </c>
      <c r="G24" s="10">
        <v>2</v>
      </c>
      <c r="H24" s="10">
        <v>2</v>
      </c>
      <c r="I24" s="10">
        <v>0</v>
      </c>
      <c r="J24" s="10">
        <v>0</v>
      </c>
      <c r="K24" s="10">
        <v>1</v>
      </c>
      <c r="L24" s="10">
        <v>1</v>
      </c>
      <c r="M24" s="10">
        <v>1</v>
      </c>
      <c r="N24" s="10">
        <v>1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38"/>
      <c r="X24" s="43"/>
      <c r="Y24" s="43"/>
      <c r="Z24" s="43"/>
      <c r="AA24" s="43"/>
      <c r="AB24" s="43"/>
      <c r="AC24" s="43"/>
      <c r="AD24" s="43"/>
      <c r="AE24" s="43"/>
    </row>
    <row r="25" spans="1:31" ht="12.75" hidden="1" customHeight="1" x14ac:dyDescent="0.2">
      <c r="A25" s="11" t="s">
        <v>34</v>
      </c>
      <c r="B25" s="8">
        <f t="shared" ref="B25:E25" si="15">F25+L25+R25</f>
        <v>185</v>
      </c>
      <c r="C25" s="8">
        <f t="shared" si="15"/>
        <v>195</v>
      </c>
      <c r="D25" s="8">
        <f t="shared" si="15"/>
        <v>185</v>
      </c>
      <c r="E25" s="8">
        <f t="shared" si="15"/>
        <v>0</v>
      </c>
      <c r="F25" s="10">
        <v>181</v>
      </c>
      <c r="G25" s="10">
        <v>191</v>
      </c>
      <c r="H25" s="10">
        <v>181</v>
      </c>
      <c r="I25" s="10">
        <v>0</v>
      </c>
      <c r="J25" s="10">
        <v>0</v>
      </c>
      <c r="K25" s="10">
        <v>4</v>
      </c>
      <c r="L25" s="10">
        <v>4</v>
      </c>
      <c r="M25" s="10">
        <v>4</v>
      </c>
      <c r="N25" s="10">
        <v>4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38"/>
      <c r="X25" s="43"/>
      <c r="Y25" s="43"/>
      <c r="Z25" s="43"/>
      <c r="AA25" s="43"/>
      <c r="AB25" s="43"/>
      <c r="AC25" s="43"/>
      <c r="AD25" s="43"/>
      <c r="AE25" s="43"/>
    </row>
    <row r="26" spans="1:31" ht="18.75" customHeight="1" x14ac:dyDescent="0.2">
      <c r="A26" s="11" t="s">
        <v>35</v>
      </c>
      <c r="B26" s="8">
        <f t="shared" ref="B26:E26" si="16">F26+L26+R26</f>
        <v>8081</v>
      </c>
      <c r="C26" s="8">
        <f t="shared" si="16"/>
        <v>7130</v>
      </c>
      <c r="D26" s="8">
        <f t="shared" si="16"/>
        <v>5889</v>
      </c>
      <c r="E26" s="8">
        <f t="shared" si="16"/>
        <v>18</v>
      </c>
      <c r="F26" s="10">
        <f t="shared" ref="F26:V26" si="17">SUM(F27:F121)</f>
        <v>6687</v>
      </c>
      <c r="G26" s="10">
        <f t="shared" si="17"/>
        <v>5758</v>
      </c>
      <c r="H26" s="10">
        <f t="shared" si="17"/>
        <v>4847</v>
      </c>
      <c r="I26" s="10">
        <f t="shared" si="17"/>
        <v>10</v>
      </c>
      <c r="J26" s="10">
        <f t="shared" si="17"/>
        <v>187</v>
      </c>
      <c r="K26" s="10">
        <f t="shared" si="17"/>
        <v>1974</v>
      </c>
      <c r="L26" s="10">
        <f t="shared" si="17"/>
        <v>1276</v>
      </c>
      <c r="M26" s="10">
        <f t="shared" si="17"/>
        <v>1246</v>
      </c>
      <c r="N26" s="10">
        <f t="shared" si="17"/>
        <v>928</v>
      </c>
      <c r="O26" s="10">
        <f t="shared" si="17"/>
        <v>7</v>
      </c>
      <c r="P26" s="10">
        <f t="shared" si="17"/>
        <v>125</v>
      </c>
      <c r="Q26" s="10">
        <f t="shared" si="17"/>
        <v>83</v>
      </c>
      <c r="R26" s="10">
        <f t="shared" si="17"/>
        <v>118</v>
      </c>
      <c r="S26" s="10">
        <f t="shared" si="17"/>
        <v>126</v>
      </c>
      <c r="T26" s="10">
        <f t="shared" si="17"/>
        <v>114</v>
      </c>
      <c r="U26" s="10">
        <f t="shared" si="17"/>
        <v>1</v>
      </c>
      <c r="V26" s="10">
        <f t="shared" si="17"/>
        <v>5</v>
      </c>
      <c r="W26" s="37"/>
      <c r="X26" s="44"/>
      <c r="Y26" s="44"/>
      <c r="Z26" s="44"/>
      <c r="AA26" s="44"/>
      <c r="AB26" s="44"/>
      <c r="AC26" s="44"/>
      <c r="AD26" s="44"/>
      <c r="AE26" s="44"/>
    </row>
    <row r="27" spans="1:31" ht="12.75" hidden="1" customHeight="1" x14ac:dyDescent="0.2">
      <c r="A27" s="11" t="s">
        <v>36</v>
      </c>
      <c r="B27" s="8">
        <f t="shared" ref="B27:E27" si="18">F27+L27+R27</f>
        <v>187</v>
      </c>
      <c r="C27" s="8">
        <f t="shared" si="18"/>
        <v>196</v>
      </c>
      <c r="D27" s="8">
        <f t="shared" si="18"/>
        <v>169</v>
      </c>
      <c r="E27" s="8">
        <f t="shared" si="18"/>
        <v>1</v>
      </c>
      <c r="F27" s="12">
        <v>157</v>
      </c>
      <c r="G27" s="12">
        <v>157</v>
      </c>
      <c r="H27" s="12">
        <v>139</v>
      </c>
      <c r="I27" s="12">
        <v>0</v>
      </c>
      <c r="J27" s="12">
        <v>0</v>
      </c>
      <c r="K27" s="12">
        <v>28</v>
      </c>
      <c r="L27" s="12">
        <v>14</v>
      </c>
      <c r="M27" s="12">
        <v>23</v>
      </c>
      <c r="N27" s="12">
        <v>14</v>
      </c>
      <c r="O27" s="12">
        <v>1</v>
      </c>
      <c r="P27" s="12">
        <v>5</v>
      </c>
      <c r="Q27" s="12">
        <v>7</v>
      </c>
      <c r="R27" s="12">
        <v>16</v>
      </c>
      <c r="S27" s="12">
        <v>16</v>
      </c>
      <c r="T27" s="12">
        <v>16</v>
      </c>
      <c r="U27" s="12">
        <v>0</v>
      </c>
      <c r="V27" s="12">
        <v>0</v>
      </c>
      <c r="W27" s="38"/>
      <c r="X27" s="43"/>
      <c r="Y27" s="43"/>
      <c r="Z27" s="43"/>
      <c r="AA27" s="43"/>
      <c r="AB27" s="43"/>
      <c r="AC27" s="43"/>
      <c r="AD27" s="43"/>
      <c r="AE27" s="43"/>
    </row>
    <row r="28" spans="1:31" ht="12.75" hidden="1" customHeight="1" x14ac:dyDescent="0.2">
      <c r="A28" s="11" t="s">
        <v>37</v>
      </c>
      <c r="B28" s="8">
        <f t="shared" ref="B28:E28" si="19">F28+L28+R28</f>
        <v>56</v>
      </c>
      <c r="C28" s="8">
        <f t="shared" si="19"/>
        <v>56</v>
      </c>
      <c r="D28" s="8">
        <f t="shared" si="19"/>
        <v>56</v>
      </c>
      <c r="E28" s="8">
        <f t="shared" si="19"/>
        <v>0</v>
      </c>
      <c r="F28" s="10">
        <v>56</v>
      </c>
      <c r="G28" s="10">
        <v>56</v>
      </c>
      <c r="H28" s="10">
        <v>56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38"/>
      <c r="X28" s="39"/>
      <c r="Y28" s="39"/>
      <c r="Z28" s="39"/>
      <c r="AA28" s="39"/>
      <c r="AB28" s="39"/>
      <c r="AC28" s="39"/>
      <c r="AD28" s="39"/>
      <c r="AE28" s="39"/>
    </row>
    <row r="29" spans="1:31" ht="12.75" hidden="1" customHeight="1" x14ac:dyDescent="0.2">
      <c r="A29" s="11" t="s">
        <v>38</v>
      </c>
      <c r="B29" s="8">
        <f t="shared" ref="B29:E29" si="20">F29+L29+R29</f>
        <v>116</v>
      </c>
      <c r="C29" s="8">
        <f t="shared" si="20"/>
        <v>31</v>
      </c>
      <c r="D29" s="8">
        <f t="shared" si="20"/>
        <v>24</v>
      </c>
      <c r="E29" s="8">
        <f t="shared" si="20"/>
        <v>0</v>
      </c>
      <c r="F29" s="10">
        <v>91</v>
      </c>
      <c r="G29" s="10">
        <v>31</v>
      </c>
      <c r="H29" s="10">
        <v>24</v>
      </c>
      <c r="I29" s="10">
        <v>0</v>
      </c>
      <c r="J29" s="10">
        <v>0</v>
      </c>
      <c r="K29" s="10">
        <v>25</v>
      </c>
      <c r="L29" s="10">
        <v>25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38"/>
      <c r="X29" s="39"/>
      <c r="Y29" s="39"/>
      <c r="Z29" s="39"/>
      <c r="AA29" s="39"/>
      <c r="AB29" s="39"/>
      <c r="AC29" s="39"/>
      <c r="AD29" s="39"/>
      <c r="AE29" s="39"/>
    </row>
    <row r="30" spans="1:31" ht="12.75" hidden="1" customHeight="1" x14ac:dyDescent="0.2">
      <c r="A30" s="11" t="s">
        <v>39</v>
      </c>
      <c r="B30" s="8">
        <f t="shared" ref="B30:E30" si="21">F30+L30+R30</f>
        <v>44</v>
      </c>
      <c r="C30" s="8">
        <f t="shared" si="21"/>
        <v>57</v>
      </c>
      <c r="D30" s="8">
        <f t="shared" si="21"/>
        <v>44</v>
      </c>
      <c r="E30" s="8">
        <f t="shared" si="21"/>
        <v>0</v>
      </c>
      <c r="F30" s="10">
        <v>40</v>
      </c>
      <c r="G30" s="10">
        <v>42</v>
      </c>
      <c r="H30" s="10">
        <v>40</v>
      </c>
      <c r="I30" s="10">
        <v>0</v>
      </c>
      <c r="J30" s="10">
        <v>0</v>
      </c>
      <c r="K30" s="10">
        <v>18</v>
      </c>
      <c r="L30" s="10">
        <v>4</v>
      </c>
      <c r="M30" s="10">
        <v>15</v>
      </c>
      <c r="N30" s="10">
        <v>4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38"/>
      <c r="X30" s="39"/>
      <c r="Y30" s="39"/>
      <c r="Z30" s="39"/>
      <c r="AA30" s="39"/>
      <c r="AB30" s="39"/>
      <c r="AC30" s="39"/>
      <c r="AD30" s="39"/>
      <c r="AE30" s="39"/>
    </row>
    <row r="31" spans="1:31" ht="12.75" hidden="1" customHeight="1" x14ac:dyDescent="0.2">
      <c r="A31" s="11" t="s">
        <v>40</v>
      </c>
      <c r="B31" s="8">
        <f t="shared" ref="B31:E31" si="22">F31+L31+R31</f>
        <v>80</v>
      </c>
      <c r="C31" s="8">
        <f t="shared" si="22"/>
        <v>88</v>
      </c>
      <c r="D31" s="8">
        <f t="shared" si="22"/>
        <v>73</v>
      </c>
      <c r="E31" s="8">
        <f t="shared" si="22"/>
        <v>0</v>
      </c>
      <c r="F31" s="10">
        <v>74</v>
      </c>
      <c r="G31" s="10">
        <v>82</v>
      </c>
      <c r="H31" s="10">
        <v>67</v>
      </c>
      <c r="I31" s="10">
        <v>0</v>
      </c>
      <c r="J31" s="10">
        <v>0</v>
      </c>
      <c r="K31" s="10">
        <v>6</v>
      </c>
      <c r="L31" s="10">
        <v>6</v>
      </c>
      <c r="M31" s="10">
        <v>6</v>
      </c>
      <c r="N31" s="10">
        <v>6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38"/>
      <c r="X31" s="39"/>
      <c r="Y31" s="39"/>
      <c r="Z31" s="39"/>
      <c r="AA31" s="39"/>
      <c r="AB31" s="39"/>
      <c r="AC31" s="39"/>
      <c r="AD31" s="39"/>
      <c r="AE31" s="39"/>
    </row>
    <row r="32" spans="1:31" ht="12.75" hidden="1" customHeight="1" x14ac:dyDescent="0.2">
      <c r="A32" s="11" t="s">
        <v>41</v>
      </c>
      <c r="B32" s="8">
        <f t="shared" ref="B32:E32" si="23">F32+L32+R32</f>
        <v>26</v>
      </c>
      <c r="C32" s="8">
        <f t="shared" si="23"/>
        <v>24</v>
      </c>
      <c r="D32" s="8">
        <f t="shared" si="23"/>
        <v>27</v>
      </c>
      <c r="E32" s="8">
        <f t="shared" si="23"/>
        <v>0</v>
      </c>
      <c r="F32" s="10">
        <v>26</v>
      </c>
      <c r="G32" s="10">
        <v>24</v>
      </c>
      <c r="H32" s="10">
        <v>27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38"/>
      <c r="X32" s="39"/>
      <c r="Y32" s="39"/>
      <c r="Z32" s="39"/>
      <c r="AA32" s="39"/>
      <c r="AB32" s="39"/>
      <c r="AC32" s="39"/>
      <c r="AD32" s="39"/>
      <c r="AE32" s="39"/>
    </row>
    <row r="33" spans="1:31" ht="12.75" hidden="1" customHeight="1" x14ac:dyDescent="0.2">
      <c r="A33" s="11" t="s">
        <v>42</v>
      </c>
      <c r="B33" s="8">
        <f t="shared" ref="B33:E33" si="24">F33+L33+R33</f>
        <v>61</v>
      </c>
      <c r="C33" s="8">
        <f t="shared" si="24"/>
        <v>83</v>
      </c>
      <c r="D33" s="8">
        <f t="shared" si="24"/>
        <v>49</v>
      </c>
      <c r="E33" s="8">
        <f t="shared" si="24"/>
        <v>0</v>
      </c>
      <c r="F33" s="10">
        <v>52</v>
      </c>
      <c r="G33" s="10">
        <v>66</v>
      </c>
      <c r="H33" s="10">
        <v>40</v>
      </c>
      <c r="I33" s="10">
        <v>0</v>
      </c>
      <c r="J33" s="10">
        <v>0</v>
      </c>
      <c r="K33" s="10">
        <v>22</v>
      </c>
      <c r="L33" s="10">
        <v>9</v>
      </c>
      <c r="M33" s="10">
        <v>17</v>
      </c>
      <c r="N33" s="10">
        <v>9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38"/>
      <c r="X33" s="39"/>
      <c r="Y33" s="39"/>
      <c r="Z33" s="39"/>
      <c r="AA33" s="39"/>
      <c r="AB33" s="39"/>
      <c r="AC33" s="39"/>
      <c r="AD33" s="39"/>
      <c r="AE33" s="39"/>
    </row>
    <row r="34" spans="1:31" ht="12.75" hidden="1" customHeight="1" x14ac:dyDescent="0.2">
      <c r="A34" s="11" t="s">
        <v>43</v>
      </c>
      <c r="B34" s="8">
        <f t="shared" ref="B34:E34" si="25">F34+L34+R34</f>
        <v>57</v>
      </c>
      <c r="C34" s="8">
        <f t="shared" si="25"/>
        <v>57</v>
      </c>
      <c r="D34" s="8">
        <f t="shared" si="25"/>
        <v>57</v>
      </c>
      <c r="E34" s="8">
        <f t="shared" si="25"/>
        <v>0</v>
      </c>
      <c r="F34" s="10">
        <v>52</v>
      </c>
      <c r="G34" s="10">
        <v>52</v>
      </c>
      <c r="H34" s="10">
        <v>52</v>
      </c>
      <c r="I34" s="10">
        <v>0</v>
      </c>
      <c r="J34" s="10">
        <v>0</v>
      </c>
      <c r="K34" s="10">
        <v>5</v>
      </c>
      <c r="L34" s="10">
        <v>5</v>
      </c>
      <c r="M34" s="10">
        <v>5</v>
      </c>
      <c r="N34" s="10">
        <v>5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38"/>
      <c r="X34" s="39"/>
      <c r="Y34" s="39"/>
      <c r="Z34" s="39"/>
      <c r="AA34" s="39"/>
      <c r="AB34" s="39"/>
      <c r="AC34" s="39"/>
      <c r="AD34" s="39"/>
      <c r="AE34" s="39"/>
    </row>
    <row r="35" spans="1:31" ht="12.75" hidden="1" customHeight="1" x14ac:dyDescent="0.2">
      <c r="A35" s="11" t="s">
        <v>44</v>
      </c>
      <c r="B35" s="8">
        <f t="shared" ref="B35:E35" si="26">F35+L35+R35</f>
        <v>0</v>
      </c>
      <c r="C35" s="8">
        <f t="shared" si="26"/>
        <v>0</v>
      </c>
      <c r="D35" s="8">
        <f t="shared" si="26"/>
        <v>0</v>
      </c>
      <c r="E35" s="8">
        <f t="shared" si="26"/>
        <v>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38"/>
      <c r="X35" s="39"/>
      <c r="Y35" s="39"/>
      <c r="Z35" s="39"/>
      <c r="AA35" s="39"/>
      <c r="AB35" s="39"/>
      <c r="AC35" s="39"/>
      <c r="AD35" s="39"/>
      <c r="AE35" s="39"/>
    </row>
    <row r="36" spans="1:31" ht="12.75" hidden="1" customHeight="1" x14ac:dyDescent="0.2">
      <c r="A36" s="11" t="s">
        <v>45</v>
      </c>
      <c r="B36" s="8">
        <f t="shared" ref="B36:E36" si="27">F36+L36+R36</f>
        <v>186</v>
      </c>
      <c r="C36" s="8">
        <f t="shared" si="27"/>
        <v>174</v>
      </c>
      <c r="D36" s="8">
        <f t="shared" si="27"/>
        <v>174</v>
      </c>
      <c r="E36" s="8">
        <f t="shared" si="27"/>
        <v>1</v>
      </c>
      <c r="F36" s="10">
        <v>173</v>
      </c>
      <c r="G36" s="10">
        <v>161</v>
      </c>
      <c r="H36" s="10">
        <v>161</v>
      </c>
      <c r="I36" s="10">
        <v>1</v>
      </c>
      <c r="J36" s="10">
        <v>5</v>
      </c>
      <c r="K36" s="10">
        <v>13</v>
      </c>
      <c r="L36" s="10">
        <v>13</v>
      </c>
      <c r="M36" s="10">
        <v>13</v>
      </c>
      <c r="N36" s="10">
        <v>13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38"/>
      <c r="X36" s="39"/>
      <c r="Y36" s="39"/>
      <c r="Z36" s="39"/>
      <c r="AA36" s="39"/>
      <c r="AB36" s="39"/>
      <c r="AC36" s="39"/>
      <c r="AD36" s="39"/>
      <c r="AE36" s="39"/>
    </row>
    <row r="37" spans="1:31" ht="12.75" hidden="1" customHeight="1" x14ac:dyDescent="0.2">
      <c r="A37" s="11" t="s">
        <v>46</v>
      </c>
      <c r="B37" s="8">
        <f t="shared" ref="B37:E37" si="28">F37+L37+R37</f>
        <v>84</v>
      </c>
      <c r="C37" s="8">
        <f t="shared" si="28"/>
        <v>85</v>
      </c>
      <c r="D37" s="8">
        <f t="shared" si="28"/>
        <v>53</v>
      </c>
      <c r="E37" s="8">
        <f t="shared" si="28"/>
        <v>0</v>
      </c>
      <c r="F37" s="10">
        <v>74</v>
      </c>
      <c r="G37" s="10">
        <v>74</v>
      </c>
      <c r="H37" s="10">
        <v>43</v>
      </c>
      <c r="I37" s="10">
        <v>0</v>
      </c>
      <c r="J37" s="10">
        <v>0</v>
      </c>
      <c r="K37" s="10">
        <v>22</v>
      </c>
      <c r="L37" s="10">
        <v>10</v>
      </c>
      <c r="M37" s="10">
        <v>11</v>
      </c>
      <c r="N37" s="10">
        <v>10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38"/>
      <c r="X37" s="39"/>
      <c r="Y37" s="39"/>
      <c r="Z37" s="39"/>
      <c r="AA37" s="39"/>
      <c r="AB37" s="39"/>
      <c r="AC37" s="39"/>
      <c r="AD37" s="39"/>
      <c r="AE37" s="39"/>
    </row>
    <row r="38" spans="1:31" ht="12.75" hidden="1" customHeight="1" x14ac:dyDescent="0.2">
      <c r="A38" s="11" t="s">
        <v>47</v>
      </c>
      <c r="B38" s="8">
        <f t="shared" ref="B38:E38" si="29">F38+L38+R38</f>
        <v>50</v>
      </c>
      <c r="C38" s="8">
        <f t="shared" si="29"/>
        <v>50</v>
      </c>
      <c r="D38" s="8">
        <f t="shared" si="29"/>
        <v>50</v>
      </c>
      <c r="E38" s="8">
        <f t="shared" si="29"/>
        <v>0</v>
      </c>
      <c r="F38" s="10">
        <v>43</v>
      </c>
      <c r="G38" s="10">
        <v>43</v>
      </c>
      <c r="H38" s="10">
        <v>43</v>
      </c>
      <c r="I38" s="10">
        <v>0</v>
      </c>
      <c r="J38" s="10">
        <v>0</v>
      </c>
      <c r="K38" s="10">
        <v>24</v>
      </c>
      <c r="L38" s="10">
        <v>7</v>
      </c>
      <c r="M38" s="10">
        <v>7</v>
      </c>
      <c r="N38" s="10">
        <v>7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38"/>
      <c r="X38" s="39"/>
      <c r="Y38" s="39"/>
      <c r="Z38" s="39"/>
      <c r="AA38" s="39"/>
      <c r="AB38" s="39"/>
      <c r="AC38" s="39"/>
      <c r="AD38" s="39"/>
      <c r="AE38" s="39"/>
    </row>
    <row r="39" spans="1:31" ht="12.75" hidden="1" customHeight="1" x14ac:dyDescent="0.2">
      <c r="A39" s="11" t="s">
        <v>48</v>
      </c>
      <c r="B39" s="8">
        <f t="shared" ref="B39:E39" si="30">F39+L39+R39</f>
        <v>67</v>
      </c>
      <c r="C39" s="8">
        <f t="shared" si="30"/>
        <v>67</v>
      </c>
      <c r="D39" s="8">
        <f t="shared" si="30"/>
        <v>67</v>
      </c>
      <c r="E39" s="8">
        <f t="shared" si="30"/>
        <v>0</v>
      </c>
      <c r="F39" s="10">
        <v>60</v>
      </c>
      <c r="G39" s="10">
        <v>60</v>
      </c>
      <c r="H39" s="10">
        <v>60</v>
      </c>
      <c r="I39" s="10">
        <v>0</v>
      </c>
      <c r="J39" s="10">
        <v>0</v>
      </c>
      <c r="K39" s="10">
        <v>24</v>
      </c>
      <c r="L39" s="10">
        <v>7</v>
      </c>
      <c r="M39" s="10">
        <v>7</v>
      </c>
      <c r="N39" s="10">
        <v>7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38"/>
      <c r="X39" s="39"/>
      <c r="Y39" s="39"/>
      <c r="Z39" s="39"/>
      <c r="AA39" s="39"/>
      <c r="AB39" s="39"/>
      <c r="AC39" s="39"/>
      <c r="AD39" s="39"/>
      <c r="AE39" s="39"/>
    </row>
    <row r="40" spans="1:31" ht="12.75" hidden="1" customHeight="1" x14ac:dyDescent="0.2">
      <c r="A40" s="11" t="s">
        <v>49</v>
      </c>
      <c r="B40" s="8">
        <f t="shared" ref="B40:E40" si="31">F40+L40+R40</f>
        <v>22</v>
      </c>
      <c r="C40" s="8">
        <f t="shared" si="31"/>
        <v>22</v>
      </c>
      <c r="D40" s="8">
        <f t="shared" si="31"/>
        <v>22</v>
      </c>
      <c r="E40" s="8">
        <f t="shared" si="31"/>
        <v>0</v>
      </c>
      <c r="F40" s="10">
        <v>22</v>
      </c>
      <c r="G40" s="10">
        <v>22</v>
      </c>
      <c r="H40" s="10">
        <v>22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38"/>
      <c r="X40" s="39"/>
      <c r="Y40" s="39"/>
      <c r="Z40" s="39"/>
      <c r="AA40" s="39"/>
      <c r="AB40" s="39"/>
      <c r="AC40" s="39"/>
      <c r="AD40" s="39"/>
      <c r="AE40" s="39"/>
    </row>
    <row r="41" spans="1:31" ht="12.75" hidden="1" customHeight="1" x14ac:dyDescent="0.2">
      <c r="A41" s="11" t="s">
        <v>50</v>
      </c>
      <c r="B41" s="8">
        <f t="shared" ref="B41:E41" si="32">F41+L41+R41</f>
        <v>139</v>
      </c>
      <c r="C41" s="8">
        <f t="shared" si="32"/>
        <v>141</v>
      </c>
      <c r="D41" s="8">
        <f t="shared" si="32"/>
        <v>139</v>
      </c>
      <c r="E41" s="8">
        <f t="shared" si="32"/>
        <v>0</v>
      </c>
      <c r="F41" s="10">
        <v>99</v>
      </c>
      <c r="G41" s="10">
        <v>99</v>
      </c>
      <c r="H41" s="10">
        <v>99</v>
      </c>
      <c r="I41" s="10">
        <v>0</v>
      </c>
      <c r="J41" s="10">
        <v>0</v>
      </c>
      <c r="K41" s="10">
        <v>26</v>
      </c>
      <c r="L41" s="10">
        <v>26</v>
      </c>
      <c r="M41" s="10">
        <v>27</v>
      </c>
      <c r="N41" s="10">
        <v>26</v>
      </c>
      <c r="O41" s="10">
        <v>0</v>
      </c>
      <c r="P41" s="10">
        <v>0</v>
      </c>
      <c r="Q41" s="10">
        <v>14</v>
      </c>
      <c r="R41" s="10">
        <v>14</v>
      </c>
      <c r="S41" s="10">
        <v>15</v>
      </c>
      <c r="T41" s="10">
        <v>14</v>
      </c>
      <c r="U41" s="10">
        <v>0</v>
      </c>
      <c r="V41" s="10">
        <v>0</v>
      </c>
      <c r="W41" s="38"/>
      <c r="X41" s="39"/>
      <c r="Y41" s="39"/>
      <c r="Z41" s="39"/>
      <c r="AA41" s="39"/>
      <c r="AB41" s="39"/>
      <c r="AC41" s="39"/>
      <c r="AD41" s="39"/>
      <c r="AE41" s="39"/>
    </row>
    <row r="42" spans="1:31" ht="12.75" hidden="1" customHeight="1" x14ac:dyDescent="0.2">
      <c r="A42" s="11" t="s">
        <v>51</v>
      </c>
      <c r="B42" s="8">
        <f t="shared" ref="B42:E42" si="33">F42+L42+R42</f>
        <v>57</v>
      </c>
      <c r="C42" s="8">
        <f t="shared" si="33"/>
        <v>63</v>
      </c>
      <c r="D42" s="8">
        <f t="shared" si="33"/>
        <v>57</v>
      </c>
      <c r="E42" s="8">
        <f t="shared" si="33"/>
        <v>1</v>
      </c>
      <c r="F42" s="10">
        <v>38</v>
      </c>
      <c r="G42" s="10">
        <v>38</v>
      </c>
      <c r="H42" s="10">
        <v>38</v>
      </c>
      <c r="I42" s="10">
        <v>0</v>
      </c>
      <c r="J42" s="10">
        <v>0</v>
      </c>
      <c r="K42" s="10">
        <v>23</v>
      </c>
      <c r="L42" s="10">
        <v>7</v>
      </c>
      <c r="M42" s="10">
        <v>9</v>
      </c>
      <c r="N42" s="10">
        <v>7</v>
      </c>
      <c r="O42" s="10">
        <v>0</v>
      </c>
      <c r="P42" s="10">
        <v>0</v>
      </c>
      <c r="Q42" s="10">
        <v>12</v>
      </c>
      <c r="R42" s="10">
        <v>12</v>
      </c>
      <c r="S42" s="10">
        <v>16</v>
      </c>
      <c r="T42" s="10">
        <v>12</v>
      </c>
      <c r="U42" s="10">
        <v>1</v>
      </c>
      <c r="V42" s="10">
        <v>5</v>
      </c>
      <c r="W42" s="38"/>
      <c r="X42" s="39"/>
      <c r="Y42" s="39"/>
      <c r="Z42" s="39"/>
      <c r="AA42" s="39"/>
      <c r="AB42" s="39"/>
      <c r="AC42" s="39"/>
      <c r="AD42" s="39"/>
      <c r="AE42" s="39"/>
    </row>
    <row r="43" spans="1:31" ht="12.75" hidden="1" customHeight="1" x14ac:dyDescent="0.2">
      <c r="A43" s="11" t="s">
        <v>52</v>
      </c>
      <c r="B43" s="8">
        <f t="shared" ref="B43:E43" si="34">F43+L43+R43</f>
        <v>45</v>
      </c>
      <c r="C43" s="8">
        <f t="shared" si="34"/>
        <v>45</v>
      </c>
      <c r="D43" s="8">
        <f t="shared" si="34"/>
        <v>45</v>
      </c>
      <c r="E43" s="8">
        <f t="shared" si="34"/>
        <v>0</v>
      </c>
      <c r="F43" s="10">
        <v>41</v>
      </c>
      <c r="G43" s="10">
        <v>41</v>
      </c>
      <c r="H43" s="10">
        <v>41</v>
      </c>
      <c r="I43" s="10">
        <v>0</v>
      </c>
      <c r="J43" s="10">
        <v>0</v>
      </c>
      <c r="K43" s="10">
        <v>20</v>
      </c>
      <c r="L43" s="10">
        <v>4</v>
      </c>
      <c r="M43" s="10">
        <v>4</v>
      </c>
      <c r="N43" s="10">
        <v>4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38"/>
      <c r="X43" s="39"/>
      <c r="Y43" s="39"/>
      <c r="Z43" s="39"/>
      <c r="AA43" s="39"/>
      <c r="AB43" s="39"/>
      <c r="AC43" s="39"/>
      <c r="AD43" s="39"/>
      <c r="AE43" s="39"/>
    </row>
    <row r="44" spans="1:31" ht="12.75" hidden="1" customHeight="1" x14ac:dyDescent="0.2">
      <c r="A44" s="11" t="s">
        <v>53</v>
      </c>
      <c r="B44" s="8">
        <f t="shared" ref="B44:E44" si="35">F44+L44+R44</f>
        <v>67</v>
      </c>
      <c r="C44" s="8">
        <f t="shared" si="35"/>
        <v>70</v>
      </c>
      <c r="D44" s="8">
        <f t="shared" si="35"/>
        <v>45</v>
      </c>
      <c r="E44" s="8">
        <f t="shared" si="35"/>
        <v>0</v>
      </c>
      <c r="F44" s="10">
        <v>60</v>
      </c>
      <c r="G44" s="10">
        <v>60</v>
      </c>
      <c r="H44" s="10">
        <v>41</v>
      </c>
      <c r="I44" s="10">
        <v>0</v>
      </c>
      <c r="J44" s="10">
        <v>0</v>
      </c>
      <c r="K44" s="10">
        <v>24</v>
      </c>
      <c r="L44" s="10">
        <v>7</v>
      </c>
      <c r="M44" s="10">
        <v>10</v>
      </c>
      <c r="N44" s="10">
        <v>4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38"/>
      <c r="X44" s="39"/>
      <c r="Y44" s="39"/>
      <c r="Z44" s="39"/>
      <c r="AA44" s="39"/>
      <c r="AB44" s="39"/>
      <c r="AC44" s="39"/>
      <c r="AD44" s="39"/>
      <c r="AE44" s="39"/>
    </row>
    <row r="45" spans="1:31" ht="12.75" hidden="1" customHeight="1" x14ac:dyDescent="0.2">
      <c r="A45" s="11" t="s">
        <v>54</v>
      </c>
      <c r="B45" s="8">
        <f t="shared" ref="B45:E45" si="36">F45+L45+R45</f>
        <v>54</v>
      </c>
      <c r="C45" s="8">
        <f t="shared" si="36"/>
        <v>45</v>
      </c>
      <c r="D45" s="8">
        <f t="shared" si="36"/>
        <v>43</v>
      </c>
      <c r="E45" s="8">
        <f t="shared" si="36"/>
        <v>0</v>
      </c>
      <c r="F45" s="12">
        <v>47</v>
      </c>
      <c r="G45" s="12">
        <v>36</v>
      </c>
      <c r="H45" s="12">
        <v>36</v>
      </c>
      <c r="I45" s="12">
        <v>0</v>
      </c>
      <c r="J45" s="12">
        <v>0</v>
      </c>
      <c r="K45" s="12">
        <v>5</v>
      </c>
      <c r="L45" s="12">
        <v>5</v>
      </c>
      <c r="M45" s="12">
        <v>5</v>
      </c>
      <c r="N45" s="12">
        <v>5</v>
      </c>
      <c r="O45" s="12">
        <v>0</v>
      </c>
      <c r="P45" s="12">
        <v>0</v>
      </c>
      <c r="Q45" s="12">
        <v>2</v>
      </c>
      <c r="R45" s="12">
        <v>2</v>
      </c>
      <c r="S45" s="12">
        <v>4</v>
      </c>
      <c r="T45" s="12">
        <v>2</v>
      </c>
      <c r="U45" s="12">
        <v>0</v>
      </c>
      <c r="V45" s="12">
        <v>0</v>
      </c>
      <c r="W45" s="38"/>
      <c r="X45" s="39"/>
      <c r="Y45" s="39"/>
      <c r="Z45" s="39"/>
      <c r="AA45" s="39"/>
      <c r="AB45" s="39"/>
      <c r="AC45" s="39"/>
      <c r="AD45" s="39"/>
      <c r="AE45" s="39"/>
    </row>
    <row r="46" spans="1:31" ht="12.75" hidden="1" customHeight="1" x14ac:dyDescent="0.2">
      <c r="A46" s="11" t="s">
        <v>55</v>
      </c>
      <c r="B46" s="8">
        <f t="shared" ref="B46:E46" si="37">F46+L46+R46</f>
        <v>24</v>
      </c>
      <c r="C46" s="8">
        <f t="shared" si="37"/>
        <v>24</v>
      </c>
      <c r="D46" s="8">
        <f t="shared" si="37"/>
        <v>24</v>
      </c>
      <c r="E46" s="8">
        <f t="shared" si="37"/>
        <v>0</v>
      </c>
      <c r="F46" s="10">
        <v>18</v>
      </c>
      <c r="G46" s="10">
        <v>18</v>
      </c>
      <c r="H46" s="10">
        <v>18</v>
      </c>
      <c r="I46" s="10">
        <v>0</v>
      </c>
      <c r="J46" s="10">
        <v>0</v>
      </c>
      <c r="K46" s="10">
        <v>4</v>
      </c>
      <c r="L46" s="10">
        <v>6</v>
      </c>
      <c r="M46" s="10">
        <v>6</v>
      </c>
      <c r="N46" s="10">
        <v>6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38"/>
      <c r="X46" s="39"/>
      <c r="Y46" s="39"/>
      <c r="Z46" s="39"/>
      <c r="AA46" s="39"/>
      <c r="AB46" s="39"/>
      <c r="AC46" s="39"/>
      <c r="AD46" s="39"/>
      <c r="AE46" s="39"/>
    </row>
    <row r="47" spans="1:31" ht="12.75" hidden="1" customHeight="1" x14ac:dyDescent="0.2">
      <c r="A47" s="11" t="s">
        <v>56</v>
      </c>
      <c r="B47" s="8">
        <f t="shared" ref="B47:E47" si="38">F47+L47+R47</f>
        <v>58</v>
      </c>
      <c r="C47" s="8">
        <f t="shared" si="38"/>
        <v>58</v>
      </c>
      <c r="D47" s="8">
        <f t="shared" si="38"/>
        <v>36</v>
      </c>
      <c r="E47" s="8">
        <f t="shared" si="38"/>
        <v>0</v>
      </c>
      <c r="F47" s="10">
        <v>43</v>
      </c>
      <c r="G47" s="10">
        <v>43</v>
      </c>
      <c r="H47" s="10">
        <v>27</v>
      </c>
      <c r="I47" s="10">
        <v>0</v>
      </c>
      <c r="J47" s="10">
        <v>0</v>
      </c>
      <c r="K47" s="10">
        <v>25</v>
      </c>
      <c r="L47" s="10">
        <v>15</v>
      </c>
      <c r="M47" s="10">
        <v>15</v>
      </c>
      <c r="N47" s="10">
        <v>9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38"/>
      <c r="X47" s="39"/>
      <c r="Y47" s="39"/>
      <c r="Z47" s="39"/>
      <c r="AA47" s="39"/>
      <c r="AB47" s="39"/>
      <c r="AC47" s="39"/>
      <c r="AD47" s="39"/>
      <c r="AE47" s="39"/>
    </row>
    <row r="48" spans="1:31" ht="12.75" hidden="1" customHeight="1" x14ac:dyDescent="0.2">
      <c r="A48" s="11" t="s">
        <v>57</v>
      </c>
      <c r="B48" s="8">
        <f t="shared" ref="B48:E48" si="39">F48+L48+R48</f>
        <v>121</v>
      </c>
      <c r="C48" s="8">
        <f t="shared" si="39"/>
        <v>121</v>
      </c>
      <c r="D48" s="8">
        <f t="shared" si="39"/>
        <v>21</v>
      </c>
      <c r="E48" s="8">
        <f t="shared" si="39"/>
        <v>0</v>
      </c>
      <c r="F48" s="10">
        <v>108</v>
      </c>
      <c r="G48" s="10">
        <v>108</v>
      </c>
      <c r="H48" s="10">
        <v>21</v>
      </c>
      <c r="I48" s="10">
        <v>0</v>
      </c>
      <c r="J48" s="10">
        <v>0</v>
      </c>
      <c r="K48" s="10">
        <v>24</v>
      </c>
      <c r="L48" s="10">
        <v>13</v>
      </c>
      <c r="M48" s="10">
        <v>13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38"/>
      <c r="X48" s="39"/>
      <c r="Y48" s="39"/>
      <c r="Z48" s="39"/>
      <c r="AA48" s="39"/>
      <c r="AB48" s="39"/>
      <c r="AC48" s="39"/>
      <c r="AD48" s="39"/>
      <c r="AE48" s="39"/>
    </row>
    <row r="49" spans="1:31" ht="12.75" hidden="1" customHeight="1" x14ac:dyDescent="0.2">
      <c r="A49" s="13" t="s">
        <v>58</v>
      </c>
      <c r="B49" s="14">
        <f t="shared" ref="B49:E49" si="40">F49+L49+R49</f>
        <v>25</v>
      </c>
      <c r="C49" s="14">
        <f t="shared" si="40"/>
        <v>25</v>
      </c>
      <c r="D49" s="14">
        <f t="shared" si="40"/>
        <v>1</v>
      </c>
      <c r="E49" s="14">
        <f t="shared" si="40"/>
        <v>0</v>
      </c>
      <c r="F49" s="15">
        <v>24</v>
      </c>
      <c r="G49" s="15">
        <v>24</v>
      </c>
      <c r="H49" s="15"/>
      <c r="I49" s="15">
        <v>0</v>
      </c>
      <c r="J49" s="15">
        <v>0</v>
      </c>
      <c r="K49" s="15">
        <v>1</v>
      </c>
      <c r="L49" s="15">
        <v>1</v>
      </c>
      <c r="M49" s="15">
        <v>1</v>
      </c>
      <c r="N49" s="15">
        <v>1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45"/>
      <c r="X49" s="46"/>
      <c r="Y49" s="46"/>
      <c r="Z49" s="46"/>
      <c r="AA49" s="46"/>
      <c r="AB49" s="46"/>
      <c r="AC49" s="46"/>
      <c r="AD49" s="46"/>
      <c r="AE49" s="46"/>
    </row>
    <row r="50" spans="1:31" ht="12.75" hidden="1" customHeight="1" x14ac:dyDescent="0.2">
      <c r="A50" s="11" t="s">
        <v>59</v>
      </c>
      <c r="B50" s="8">
        <f t="shared" ref="B50:E50" si="41">F50+L50+R50</f>
        <v>37</v>
      </c>
      <c r="C50" s="8">
        <f t="shared" si="41"/>
        <v>39</v>
      </c>
      <c r="D50" s="8">
        <f t="shared" si="41"/>
        <v>36</v>
      </c>
      <c r="E50" s="8">
        <f t="shared" si="41"/>
        <v>0</v>
      </c>
      <c r="F50" s="10">
        <v>28</v>
      </c>
      <c r="G50" s="10">
        <v>30</v>
      </c>
      <c r="H50" s="10">
        <v>27</v>
      </c>
      <c r="I50" s="10">
        <v>0</v>
      </c>
      <c r="J50" s="10">
        <v>0</v>
      </c>
      <c r="K50" s="10">
        <v>22</v>
      </c>
      <c r="L50" s="10">
        <v>9</v>
      </c>
      <c r="M50" s="10">
        <v>9</v>
      </c>
      <c r="N50" s="10">
        <v>9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38"/>
      <c r="X50" s="39"/>
      <c r="Y50" s="39"/>
      <c r="Z50" s="39"/>
      <c r="AA50" s="39"/>
      <c r="AB50" s="39"/>
      <c r="AC50" s="39"/>
      <c r="AD50" s="39"/>
      <c r="AE50" s="39"/>
    </row>
    <row r="51" spans="1:31" ht="12.75" hidden="1" customHeight="1" x14ac:dyDescent="0.2">
      <c r="A51" s="11" t="s">
        <v>60</v>
      </c>
      <c r="B51" s="8">
        <f t="shared" ref="B51:E51" si="42">F51+L51+R51</f>
        <v>35</v>
      </c>
      <c r="C51" s="8">
        <f t="shared" si="42"/>
        <v>38</v>
      </c>
      <c r="D51" s="8">
        <f t="shared" si="42"/>
        <v>35</v>
      </c>
      <c r="E51" s="8">
        <f t="shared" si="42"/>
        <v>0</v>
      </c>
      <c r="F51" s="10">
        <v>28</v>
      </c>
      <c r="G51" s="10">
        <v>31</v>
      </c>
      <c r="H51" s="10">
        <v>28</v>
      </c>
      <c r="I51" s="10">
        <v>0</v>
      </c>
      <c r="J51" s="10">
        <v>0</v>
      </c>
      <c r="K51" s="10">
        <v>24</v>
      </c>
      <c r="L51" s="10">
        <v>7</v>
      </c>
      <c r="M51" s="10">
        <v>7</v>
      </c>
      <c r="N51" s="10">
        <v>7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38"/>
      <c r="X51" s="39"/>
      <c r="Y51" s="39"/>
      <c r="Z51" s="39"/>
      <c r="AA51" s="39"/>
      <c r="AB51" s="39"/>
      <c r="AC51" s="39"/>
      <c r="AD51" s="39"/>
      <c r="AE51" s="39"/>
    </row>
    <row r="52" spans="1:31" ht="12.75" hidden="1" customHeight="1" x14ac:dyDescent="0.2">
      <c r="A52" s="11" t="s">
        <v>61</v>
      </c>
      <c r="B52" s="8">
        <f t="shared" ref="B52:E52" si="43">F52+L52+R52</f>
        <v>0</v>
      </c>
      <c r="C52" s="8">
        <f t="shared" si="43"/>
        <v>0</v>
      </c>
      <c r="D52" s="8">
        <f t="shared" si="43"/>
        <v>0</v>
      </c>
      <c r="E52" s="8">
        <f t="shared" si="43"/>
        <v>0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38"/>
      <c r="X52" s="39"/>
      <c r="Y52" s="39"/>
      <c r="Z52" s="39"/>
      <c r="AA52" s="39"/>
      <c r="AB52" s="39"/>
      <c r="AC52" s="39"/>
      <c r="AD52" s="39"/>
      <c r="AE52" s="39"/>
    </row>
    <row r="53" spans="1:31" ht="12.75" hidden="1" customHeight="1" x14ac:dyDescent="0.2">
      <c r="A53" s="11" t="s">
        <v>62</v>
      </c>
      <c r="B53" s="8">
        <f t="shared" ref="B53:E53" si="44">F53+L53+R53</f>
        <v>40</v>
      </c>
      <c r="C53" s="8">
        <f t="shared" si="44"/>
        <v>46</v>
      </c>
      <c r="D53" s="8">
        <f t="shared" si="44"/>
        <v>38</v>
      </c>
      <c r="E53" s="8">
        <f t="shared" si="44"/>
        <v>0</v>
      </c>
      <c r="F53" s="10">
        <v>28</v>
      </c>
      <c r="G53" s="10">
        <v>28</v>
      </c>
      <c r="H53" s="10">
        <v>28</v>
      </c>
      <c r="I53" s="10">
        <v>0</v>
      </c>
      <c r="J53" s="10">
        <v>0</v>
      </c>
      <c r="K53" s="10">
        <v>10</v>
      </c>
      <c r="L53" s="10">
        <v>10</v>
      </c>
      <c r="M53" s="10">
        <v>16</v>
      </c>
      <c r="N53" s="10">
        <v>10</v>
      </c>
      <c r="O53" s="10">
        <v>0</v>
      </c>
      <c r="P53" s="10">
        <v>0</v>
      </c>
      <c r="Q53" s="10">
        <v>2</v>
      </c>
      <c r="R53" s="10">
        <v>2</v>
      </c>
      <c r="S53" s="10">
        <v>2</v>
      </c>
      <c r="T53" s="10">
        <v>0</v>
      </c>
      <c r="U53" s="10">
        <v>0</v>
      </c>
      <c r="V53" s="10">
        <v>0</v>
      </c>
      <c r="W53" s="38"/>
      <c r="X53" s="39"/>
      <c r="Y53" s="39"/>
      <c r="Z53" s="39"/>
      <c r="AA53" s="39"/>
      <c r="AB53" s="39"/>
      <c r="AC53" s="39"/>
      <c r="AD53" s="39"/>
      <c r="AE53" s="39"/>
    </row>
    <row r="54" spans="1:31" ht="12.75" hidden="1" customHeight="1" x14ac:dyDescent="0.2">
      <c r="A54" s="11" t="s">
        <v>63</v>
      </c>
      <c r="B54" s="8">
        <f t="shared" ref="B54:E54" si="45">F54+L54+R54</f>
        <v>73</v>
      </c>
      <c r="C54" s="8">
        <f t="shared" si="45"/>
        <v>73</v>
      </c>
      <c r="D54" s="8">
        <f t="shared" si="45"/>
        <v>73</v>
      </c>
      <c r="E54" s="8">
        <f t="shared" si="45"/>
        <v>0</v>
      </c>
      <c r="F54" s="10">
        <v>59</v>
      </c>
      <c r="G54" s="10">
        <v>59</v>
      </c>
      <c r="H54" s="10">
        <v>59</v>
      </c>
      <c r="I54" s="10">
        <v>0</v>
      </c>
      <c r="J54" s="10">
        <v>0</v>
      </c>
      <c r="K54" s="10">
        <v>23</v>
      </c>
      <c r="L54" s="10">
        <v>14</v>
      </c>
      <c r="M54" s="10">
        <v>14</v>
      </c>
      <c r="N54" s="10">
        <v>14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38"/>
      <c r="X54" s="39"/>
      <c r="Y54" s="39"/>
      <c r="Z54" s="39"/>
      <c r="AA54" s="39"/>
      <c r="AB54" s="39"/>
      <c r="AC54" s="39"/>
      <c r="AD54" s="39"/>
      <c r="AE54" s="39"/>
    </row>
    <row r="55" spans="1:31" ht="12.75" hidden="1" customHeight="1" x14ac:dyDescent="0.2">
      <c r="A55" s="11" t="s">
        <v>64</v>
      </c>
      <c r="B55" s="8">
        <f t="shared" ref="B55:E55" si="46">F55+L55+R55</f>
        <v>132</v>
      </c>
      <c r="C55" s="8">
        <f t="shared" si="46"/>
        <v>134</v>
      </c>
      <c r="D55" s="8">
        <f t="shared" si="46"/>
        <v>130</v>
      </c>
      <c r="E55" s="8">
        <f t="shared" si="46"/>
        <v>0</v>
      </c>
      <c r="F55" s="10">
        <v>75</v>
      </c>
      <c r="G55" s="10">
        <v>75</v>
      </c>
      <c r="H55" s="10">
        <v>72</v>
      </c>
      <c r="I55" s="10">
        <v>0</v>
      </c>
      <c r="J55" s="10">
        <v>0</v>
      </c>
      <c r="K55" s="10">
        <v>0</v>
      </c>
      <c r="L55" s="10">
        <v>30</v>
      </c>
      <c r="M55" s="10">
        <v>31</v>
      </c>
      <c r="N55" s="10">
        <v>30</v>
      </c>
      <c r="O55" s="10">
        <v>0</v>
      </c>
      <c r="P55" s="10">
        <v>0</v>
      </c>
      <c r="Q55" s="10">
        <v>0</v>
      </c>
      <c r="R55" s="10">
        <v>27</v>
      </c>
      <c r="S55" s="10">
        <v>28</v>
      </c>
      <c r="T55" s="10">
        <v>28</v>
      </c>
      <c r="U55" s="10">
        <v>0</v>
      </c>
      <c r="V55" s="10">
        <v>0</v>
      </c>
      <c r="W55" s="38"/>
      <c r="X55" s="39"/>
      <c r="Y55" s="39"/>
      <c r="Z55" s="39"/>
      <c r="AA55" s="39"/>
      <c r="AB55" s="39"/>
      <c r="AC55" s="39"/>
      <c r="AD55" s="39"/>
      <c r="AE55" s="39"/>
    </row>
    <row r="56" spans="1:31" ht="12.75" hidden="1" customHeight="1" x14ac:dyDescent="0.2">
      <c r="A56" s="11" t="s">
        <v>65</v>
      </c>
      <c r="B56" s="8">
        <f t="shared" ref="B56:E56" si="47">F56+L56+R56</f>
        <v>95</v>
      </c>
      <c r="C56" s="8">
        <f t="shared" si="47"/>
        <v>4</v>
      </c>
      <c r="D56" s="8">
        <f t="shared" si="47"/>
        <v>4</v>
      </c>
      <c r="E56" s="8">
        <f t="shared" si="47"/>
        <v>0</v>
      </c>
      <c r="F56" s="10">
        <v>95</v>
      </c>
      <c r="G56" s="10">
        <v>4</v>
      </c>
      <c r="H56" s="10">
        <v>4</v>
      </c>
      <c r="I56" s="10">
        <v>0</v>
      </c>
      <c r="J56" s="10">
        <v>0</v>
      </c>
      <c r="K56" s="10">
        <v>26</v>
      </c>
      <c r="L56" s="10">
        <v>0</v>
      </c>
      <c r="M56" s="10">
        <v>0</v>
      </c>
      <c r="N56" s="10">
        <v>0</v>
      </c>
      <c r="O56" s="10">
        <v>0</v>
      </c>
      <c r="P56" s="12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/>
      <c r="W56" s="38"/>
      <c r="X56" s="39"/>
      <c r="Y56" s="39"/>
      <c r="Z56" s="39"/>
      <c r="AA56" s="39"/>
      <c r="AB56" s="39"/>
      <c r="AC56" s="39"/>
      <c r="AD56" s="39"/>
      <c r="AE56" s="39"/>
    </row>
    <row r="57" spans="1:31" ht="12.75" hidden="1" customHeight="1" x14ac:dyDescent="0.2">
      <c r="A57" s="11" t="s">
        <v>66</v>
      </c>
      <c r="B57" s="8">
        <f t="shared" ref="B57:E57" si="48">F57+L57+R57</f>
        <v>112</v>
      </c>
      <c r="C57" s="8">
        <f t="shared" si="48"/>
        <v>112</v>
      </c>
      <c r="D57" s="8">
        <f t="shared" si="48"/>
        <v>112</v>
      </c>
      <c r="E57" s="8">
        <f t="shared" si="48"/>
        <v>0</v>
      </c>
      <c r="F57" s="10">
        <v>84</v>
      </c>
      <c r="G57" s="10">
        <v>84</v>
      </c>
      <c r="H57" s="10">
        <v>84</v>
      </c>
      <c r="I57" s="10">
        <v>0</v>
      </c>
      <c r="J57" s="10">
        <v>0</v>
      </c>
      <c r="K57" s="10">
        <v>28</v>
      </c>
      <c r="L57" s="10">
        <v>28</v>
      </c>
      <c r="M57" s="10">
        <v>28</v>
      </c>
      <c r="N57" s="10">
        <v>28</v>
      </c>
      <c r="O57" s="10">
        <v>0</v>
      </c>
      <c r="P57" s="12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38"/>
      <c r="X57" s="39"/>
      <c r="Y57" s="39"/>
      <c r="Z57" s="39"/>
      <c r="AA57" s="39"/>
      <c r="AB57" s="39"/>
      <c r="AC57" s="39"/>
      <c r="AD57" s="39"/>
      <c r="AE57" s="39"/>
    </row>
    <row r="58" spans="1:31" ht="12.75" hidden="1" customHeight="1" x14ac:dyDescent="0.2">
      <c r="A58" s="11" t="s">
        <v>67</v>
      </c>
      <c r="B58" s="8">
        <f t="shared" ref="B58:E58" si="49">F58+L58+R58</f>
        <v>117</v>
      </c>
      <c r="C58" s="8">
        <f t="shared" si="49"/>
        <v>1</v>
      </c>
      <c r="D58" s="8">
        <f t="shared" si="49"/>
        <v>1</v>
      </c>
      <c r="E58" s="8">
        <f t="shared" si="49"/>
        <v>0</v>
      </c>
      <c r="F58" s="10">
        <v>93</v>
      </c>
      <c r="G58" s="10">
        <v>0</v>
      </c>
      <c r="H58" s="10">
        <v>0</v>
      </c>
      <c r="I58" s="10">
        <v>0</v>
      </c>
      <c r="J58" s="10">
        <v>0</v>
      </c>
      <c r="K58" s="10">
        <v>24</v>
      </c>
      <c r="L58" s="10">
        <v>24</v>
      </c>
      <c r="M58" s="10">
        <v>1</v>
      </c>
      <c r="N58" s="10">
        <v>1</v>
      </c>
      <c r="O58" s="10">
        <v>0</v>
      </c>
      <c r="P58" s="12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38"/>
      <c r="X58" s="39"/>
      <c r="Y58" s="39"/>
      <c r="Z58" s="39"/>
      <c r="AA58" s="39"/>
      <c r="AB58" s="39"/>
      <c r="AC58" s="39"/>
      <c r="AD58" s="39"/>
      <c r="AE58" s="39"/>
    </row>
    <row r="59" spans="1:31" ht="12.75" hidden="1" customHeight="1" x14ac:dyDescent="0.2">
      <c r="A59" s="11" t="s">
        <v>68</v>
      </c>
      <c r="B59" s="8">
        <f t="shared" ref="B59:E59" si="50">F59+L59+R59</f>
        <v>90</v>
      </c>
      <c r="C59" s="8">
        <f t="shared" si="50"/>
        <v>90</v>
      </c>
      <c r="D59" s="8">
        <f t="shared" si="50"/>
        <v>30</v>
      </c>
      <c r="E59" s="8">
        <f t="shared" si="50"/>
        <v>0</v>
      </c>
      <c r="F59" s="10">
        <v>66</v>
      </c>
      <c r="G59" s="10">
        <v>66</v>
      </c>
      <c r="H59" s="10">
        <v>18</v>
      </c>
      <c r="I59" s="10">
        <v>0</v>
      </c>
      <c r="J59" s="10">
        <v>0</v>
      </c>
      <c r="K59" s="10">
        <v>24</v>
      </c>
      <c r="L59" s="10">
        <v>24</v>
      </c>
      <c r="M59" s="10">
        <v>24</v>
      </c>
      <c r="N59" s="10">
        <v>12</v>
      </c>
      <c r="O59" s="10">
        <v>0</v>
      </c>
      <c r="P59" s="12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38"/>
      <c r="X59" s="39"/>
      <c r="Y59" s="39"/>
      <c r="Z59" s="39"/>
      <c r="AA59" s="39"/>
      <c r="AB59" s="39"/>
      <c r="AC59" s="39"/>
      <c r="AD59" s="39"/>
      <c r="AE59" s="39"/>
    </row>
    <row r="60" spans="1:31" ht="12.75" hidden="1" customHeight="1" x14ac:dyDescent="0.2">
      <c r="A60" s="11" t="s">
        <v>69</v>
      </c>
      <c r="B60" s="8">
        <f t="shared" ref="B60:E60" si="51">F60+L60+R60</f>
        <v>169</v>
      </c>
      <c r="C60" s="8">
        <f t="shared" si="51"/>
        <v>169</v>
      </c>
      <c r="D60" s="8">
        <f t="shared" si="51"/>
        <v>169</v>
      </c>
      <c r="E60" s="8">
        <f t="shared" si="51"/>
        <v>0</v>
      </c>
      <c r="F60" s="10">
        <v>146</v>
      </c>
      <c r="G60" s="10">
        <v>146</v>
      </c>
      <c r="H60" s="10">
        <v>146</v>
      </c>
      <c r="I60" s="10">
        <v>0</v>
      </c>
      <c r="J60" s="10">
        <v>0</v>
      </c>
      <c r="K60" s="10">
        <v>23</v>
      </c>
      <c r="L60" s="10">
        <v>23</v>
      </c>
      <c r="M60" s="10">
        <v>23</v>
      </c>
      <c r="N60" s="10">
        <v>23</v>
      </c>
      <c r="O60" s="10">
        <v>0</v>
      </c>
      <c r="P60" s="12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38"/>
      <c r="X60" s="39"/>
      <c r="Y60" s="39"/>
      <c r="Z60" s="39"/>
      <c r="AA60" s="39"/>
      <c r="AB60" s="39"/>
      <c r="AC60" s="39"/>
      <c r="AD60" s="39"/>
      <c r="AE60" s="39"/>
    </row>
    <row r="61" spans="1:31" ht="12.75" hidden="1" customHeight="1" x14ac:dyDescent="0.2">
      <c r="A61" s="11" t="s">
        <v>70</v>
      </c>
      <c r="B61" s="8">
        <f t="shared" ref="B61:E61" si="52">F61+L61+R61</f>
        <v>212</v>
      </c>
      <c r="C61" s="8">
        <f t="shared" si="52"/>
        <v>212</v>
      </c>
      <c r="D61" s="8">
        <f t="shared" si="52"/>
        <v>212</v>
      </c>
      <c r="E61" s="8">
        <f t="shared" si="52"/>
        <v>0</v>
      </c>
      <c r="F61" s="10">
        <v>187</v>
      </c>
      <c r="G61" s="10">
        <v>187</v>
      </c>
      <c r="H61" s="10">
        <v>187</v>
      </c>
      <c r="I61" s="10">
        <v>0</v>
      </c>
      <c r="J61" s="10">
        <v>0</v>
      </c>
      <c r="K61" s="10">
        <v>23</v>
      </c>
      <c r="L61" s="10">
        <v>23</v>
      </c>
      <c r="M61" s="10">
        <v>23</v>
      </c>
      <c r="N61" s="10">
        <v>23</v>
      </c>
      <c r="O61" s="10">
        <v>0</v>
      </c>
      <c r="P61" s="12">
        <v>0</v>
      </c>
      <c r="Q61" s="10">
        <v>2</v>
      </c>
      <c r="R61" s="10">
        <v>2</v>
      </c>
      <c r="S61" s="10">
        <v>2</v>
      </c>
      <c r="T61" s="10">
        <v>2</v>
      </c>
      <c r="U61" s="10">
        <v>0</v>
      </c>
      <c r="V61" s="10">
        <v>0</v>
      </c>
      <c r="W61" s="38"/>
      <c r="X61" s="39"/>
      <c r="Y61" s="39"/>
      <c r="Z61" s="39"/>
      <c r="AA61" s="39"/>
      <c r="AB61" s="39"/>
      <c r="AC61" s="39"/>
      <c r="AD61" s="39"/>
      <c r="AE61" s="39"/>
    </row>
    <row r="62" spans="1:31" ht="12.75" hidden="1" customHeight="1" x14ac:dyDescent="0.2">
      <c r="A62" s="11" t="s">
        <v>71</v>
      </c>
      <c r="B62" s="8">
        <f t="shared" ref="B62:E62" si="53">F62+L62+R62</f>
        <v>190</v>
      </c>
      <c r="C62" s="8">
        <f t="shared" si="53"/>
        <v>202</v>
      </c>
      <c r="D62" s="8">
        <f t="shared" si="53"/>
        <v>190</v>
      </c>
      <c r="E62" s="8">
        <f t="shared" si="53"/>
        <v>2</v>
      </c>
      <c r="F62" s="10">
        <v>168</v>
      </c>
      <c r="G62" s="10">
        <v>168</v>
      </c>
      <c r="H62" s="10">
        <v>168</v>
      </c>
      <c r="I62" s="10">
        <v>0</v>
      </c>
      <c r="J62" s="10">
        <v>0</v>
      </c>
      <c r="K62" s="10">
        <v>20</v>
      </c>
      <c r="L62" s="10">
        <v>20</v>
      </c>
      <c r="M62" s="10">
        <v>32</v>
      </c>
      <c r="N62" s="10">
        <v>20</v>
      </c>
      <c r="O62" s="10">
        <v>2</v>
      </c>
      <c r="P62" s="10">
        <v>14</v>
      </c>
      <c r="Q62" s="12">
        <v>2</v>
      </c>
      <c r="R62" s="10">
        <v>2</v>
      </c>
      <c r="S62" s="10">
        <v>2</v>
      </c>
      <c r="T62" s="10">
        <v>2</v>
      </c>
      <c r="U62" s="10">
        <v>0</v>
      </c>
      <c r="V62" s="10">
        <v>0</v>
      </c>
      <c r="W62" s="38"/>
      <c r="X62" s="39"/>
      <c r="Y62" s="39"/>
      <c r="Z62" s="39"/>
      <c r="AA62" s="39"/>
      <c r="AB62" s="39"/>
      <c r="AC62" s="39"/>
      <c r="AD62" s="39"/>
      <c r="AE62" s="39"/>
    </row>
    <row r="63" spans="1:31" ht="12.75" hidden="1" customHeight="1" x14ac:dyDescent="0.2">
      <c r="A63" s="11" t="s">
        <v>72</v>
      </c>
      <c r="B63" s="8">
        <f t="shared" ref="B63:E63" si="54">F63+L63+R63</f>
        <v>243</v>
      </c>
      <c r="C63" s="8">
        <f t="shared" si="54"/>
        <v>243</v>
      </c>
      <c r="D63" s="8">
        <f t="shared" si="54"/>
        <v>243</v>
      </c>
      <c r="E63" s="8">
        <f t="shared" si="54"/>
        <v>0</v>
      </c>
      <c r="F63" s="10">
        <v>212</v>
      </c>
      <c r="G63" s="10">
        <v>212</v>
      </c>
      <c r="H63" s="10">
        <v>212</v>
      </c>
      <c r="I63" s="10">
        <v>0</v>
      </c>
      <c r="J63" s="10">
        <v>0</v>
      </c>
      <c r="K63" s="10">
        <v>31</v>
      </c>
      <c r="L63" s="10">
        <v>31</v>
      </c>
      <c r="M63" s="10">
        <v>31</v>
      </c>
      <c r="N63" s="10">
        <v>31</v>
      </c>
      <c r="O63" s="10">
        <v>0</v>
      </c>
      <c r="P63" s="12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38"/>
      <c r="X63" s="39"/>
      <c r="Y63" s="39"/>
      <c r="Z63" s="39"/>
      <c r="AA63" s="39"/>
      <c r="AB63" s="39"/>
      <c r="AC63" s="39"/>
      <c r="AD63" s="39"/>
      <c r="AE63" s="39"/>
    </row>
    <row r="64" spans="1:31" ht="12.75" hidden="1" customHeight="1" x14ac:dyDescent="0.2">
      <c r="A64" s="11" t="s">
        <v>73</v>
      </c>
      <c r="B64" s="8">
        <f t="shared" ref="B64:E64" si="55">F64+L64+R64</f>
        <v>114</v>
      </c>
      <c r="C64" s="8">
        <f t="shared" si="55"/>
        <v>114</v>
      </c>
      <c r="D64" s="8">
        <f t="shared" si="55"/>
        <v>114</v>
      </c>
      <c r="E64" s="8">
        <f t="shared" si="55"/>
        <v>0</v>
      </c>
      <c r="F64" s="10">
        <v>104</v>
      </c>
      <c r="G64" s="10">
        <v>104</v>
      </c>
      <c r="H64" s="10">
        <v>104</v>
      </c>
      <c r="I64" s="10">
        <v>0</v>
      </c>
      <c r="J64" s="10">
        <v>0</v>
      </c>
      <c r="K64" s="10">
        <v>10</v>
      </c>
      <c r="L64" s="10">
        <v>10</v>
      </c>
      <c r="M64" s="10">
        <v>10</v>
      </c>
      <c r="N64" s="10">
        <v>10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38"/>
      <c r="X64" s="39"/>
      <c r="Y64" s="39"/>
      <c r="Z64" s="39"/>
      <c r="AA64" s="39"/>
      <c r="AB64" s="39"/>
      <c r="AC64" s="39"/>
      <c r="AD64" s="39"/>
      <c r="AE64" s="39"/>
    </row>
    <row r="65" spans="1:31" ht="12.75" hidden="1" customHeight="1" x14ac:dyDescent="0.2">
      <c r="A65" s="11" t="s">
        <v>74</v>
      </c>
      <c r="B65" s="8">
        <f t="shared" ref="B65:E65" si="56">F65+L65+R65</f>
        <v>173</v>
      </c>
      <c r="C65" s="8">
        <f t="shared" si="56"/>
        <v>173</v>
      </c>
      <c r="D65" s="8">
        <f t="shared" si="56"/>
        <v>173</v>
      </c>
      <c r="E65" s="8">
        <f t="shared" si="56"/>
        <v>0</v>
      </c>
      <c r="F65" s="10">
        <v>155</v>
      </c>
      <c r="G65" s="10">
        <v>155</v>
      </c>
      <c r="H65" s="10">
        <v>155</v>
      </c>
      <c r="I65" s="10">
        <v>0</v>
      </c>
      <c r="J65" s="10">
        <v>0</v>
      </c>
      <c r="K65" s="10">
        <v>27</v>
      </c>
      <c r="L65" s="10">
        <v>18</v>
      </c>
      <c r="M65" s="10">
        <v>18</v>
      </c>
      <c r="N65" s="10">
        <v>18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38"/>
      <c r="X65" s="39"/>
      <c r="Y65" s="39"/>
      <c r="Z65" s="39"/>
      <c r="AA65" s="39"/>
      <c r="AB65" s="39"/>
      <c r="AC65" s="39"/>
      <c r="AD65" s="39"/>
      <c r="AE65" s="39"/>
    </row>
    <row r="66" spans="1:31" ht="12.75" hidden="1" customHeight="1" x14ac:dyDescent="0.2">
      <c r="A66" s="11" t="s">
        <v>75</v>
      </c>
      <c r="B66" s="8">
        <f t="shared" ref="B66:E66" si="57">F66+L66+R66</f>
        <v>160</v>
      </c>
      <c r="C66" s="8">
        <f t="shared" si="57"/>
        <v>160</v>
      </c>
      <c r="D66" s="8">
        <f t="shared" si="57"/>
        <v>95</v>
      </c>
      <c r="E66" s="8">
        <f t="shared" si="57"/>
        <v>0</v>
      </c>
      <c r="F66" s="10">
        <v>132</v>
      </c>
      <c r="G66" s="10">
        <v>132</v>
      </c>
      <c r="H66" s="10">
        <v>73</v>
      </c>
      <c r="I66" s="10">
        <v>0</v>
      </c>
      <c r="J66" s="10">
        <v>0</v>
      </c>
      <c r="K66" s="10">
        <v>28</v>
      </c>
      <c r="L66" s="10">
        <v>28</v>
      </c>
      <c r="M66" s="10">
        <v>28</v>
      </c>
      <c r="N66" s="10">
        <v>22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38"/>
      <c r="X66" s="39"/>
      <c r="Y66" s="39"/>
      <c r="Z66" s="39"/>
      <c r="AA66" s="39"/>
      <c r="AB66" s="39"/>
      <c r="AC66" s="39"/>
      <c r="AD66" s="39"/>
      <c r="AE66" s="39"/>
    </row>
    <row r="67" spans="1:31" ht="12.75" hidden="1" customHeight="1" x14ac:dyDescent="0.2">
      <c r="A67" s="11" t="s">
        <v>76</v>
      </c>
      <c r="B67" s="8">
        <f t="shared" ref="B67:E67" si="58">F67+L67+R67</f>
        <v>190</v>
      </c>
      <c r="C67" s="8">
        <f t="shared" si="58"/>
        <v>190</v>
      </c>
      <c r="D67" s="8">
        <f t="shared" si="58"/>
        <v>190</v>
      </c>
      <c r="E67" s="8">
        <f t="shared" si="58"/>
        <v>0</v>
      </c>
      <c r="F67" s="10">
        <v>174</v>
      </c>
      <c r="G67" s="10">
        <v>174</v>
      </c>
      <c r="H67" s="10">
        <v>174</v>
      </c>
      <c r="I67" s="10">
        <v>0</v>
      </c>
      <c r="J67" s="10">
        <v>0</v>
      </c>
      <c r="K67" s="10">
        <v>16</v>
      </c>
      <c r="L67" s="10">
        <v>16</v>
      </c>
      <c r="M67" s="10">
        <v>16</v>
      </c>
      <c r="N67" s="10">
        <v>16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38"/>
      <c r="X67" s="39"/>
      <c r="Y67" s="39"/>
      <c r="Z67" s="39"/>
      <c r="AA67" s="39"/>
      <c r="AB67" s="39"/>
      <c r="AC67" s="39"/>
      <c r="AD67" s="39"/>
      <c r="AE67" s="39"/>
    </row>
    <row r="68" spans="1:31" ht="12.75" hidden="1" customHeight="1" x14ac:dyDescent="0.2">
      <c r="A68" s="11" t="s">
        <v>77</v>
      </c>
      <c r="B68" s="8">
        <f t="shared" ref="B68:E68" si="59">F68+L68+R68</f>
        <v>171</v>
      </c>
      <c r="C68" s="8">
        <f t="shared" si="59"/>
        <v>171</v>
      </c>
      <c r="D68" s="8">
        <f t="shared" si="59"/>
        <v>171</v>
      </c>
      <c r="E68" s="8">
        <f t="shared" si="59"/>
        <v>0</v>
      </c>
      <c r="F68" s="10">
        <v>120</v>
      </c>
      <c r="G68" s="10">
        <v>120</v>
      </c>
      <c r="H68" s="10">
        <v>120</v>
      </c>
      <c r="I68" s="10">
        <v>0</v>
      </c>
      <c r="J68" s="10">
        <v>0</v>
      </c>
      <c r="K68" s="10">
        <v>20</v>
      </c>
      <c r="L68" s="10">
        <v>43</v>
      </c>
      <c r="M68" s="10">
        <v>43</v>
      </c>
      <c r="N68" s="10">
        <v>43</v>
      </c>
      <c r="O68" s="10">
        <v>0</v>
      </c>
      <c r="P68" s="10">
        <v>0</v>
      </c>
      <c r="Q68" s="10">
        <v>4</v>
      </c>
      <c r="R68" s="10">
        <v>8</v>
      </c>
      <c r="S68" s="10">
        <v>8</v>
      </c>
      <c r="T68" s="10">
        <v>8</v>
      </c>
      <c r="U68" s="10">
        <v>0</v>
      </c>
      <c r="V68" s="10">
        <v>0</v>
      </c>
      <c r="W68" s="38"/>
      <c r="X68" s="39"/>
      <c r="Y68" s="39"/>
      <c r="Z68" s="39"/>
      <c r="AA68" s="39"/>
      <c r="AB68" s="39"/>
      <c r="AC68" s="39"/>
      <c r="AD68" s="39"/>
      <c r="AE68" s="39"/>
    </row>
    <row r="69" spans="1:31" ht="12.75" hidden="1" customHeight="1" x14ac:dyDescent="0.2">
      <c r="A69" s="11" t="s">
        <v>78</v>
      </c>
      <c r="B69" s="8">
        <f t="shared" ref="B69:E69" si="60">F69+L69+R69</f>
        <v>25</v>
      </c>
      <c r="C69" s="8">
        <f t="shared" si="60"/>
        <v>25</v>
      </c>
      <c r="D69" s="8">
        <f t="shared" si="60"/>
        <v>25</v>
      </c>
      <c r="E69" s="8">
        <f t="shared" si="60"/>
        <v>0</v>
      </c>
      <c r="F69" s="10">
        <v>18</v>
      </c>
      <c r="G69" s="10">
        <v>18</v>
      </c>
      <c r="H69" s="10">
        <v>18</v>
      </c>
      <c r="I69" s="10">
        <v>0</v>
      </c>
      <c r="J69" s="10">
        <v>0</v>
      </c>
      <c r="K69" s="10">
        <v>20</v>
      </c>
      <c r="L69" s="10">
        <v>7</v>
      </c>
      <c r="M69" s="10">
        <v>7</v>
      </c>
      <c r="N69" s="10">
        <v>7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38"/>
      <c r="X69" s="39"/>
      <c r="Y69" s="39"/>
      <c r="Z69" s="39"/>
      <c r="AA69" s="39"/>
      <c r="AB69" s="39"/>
      <c r="AC69" s="39"/>
      <c r="AD69" s="39"/>
      <c r="AE69" s="39"/>
    </row>
    <row r="70" spans="1:31" ht="12.75" hidden="1" customHeight="1" x14ac:dyDescent="0.2">
      <c r="A70" s="11" t="s">
        <v>79</v>
      </c>
      <c r="B70" s="8">
        <f t="shared" ref="B70:E70" si="61">F70+L70+R70</f>
        <v>70</v>
      </c>
      <c r="C70" s="8">
        <f t="shared" si="61"/>
        <v>70</v>
      </c>
      <c r="D70" s="8">
        <f t="shared" si="61"/>
        <v>70</v>
      </c>
      <c r="E70" s="8">
        <f t="shared" si="61"/>
        <v>0</v>
      </c>
      <c r="F70" s="10">
        <v>56</v>
      </c>
      <c r="G70" s="10">
        <v>56</v>
      </c>
      <c r="H70" s="10">
        <v>56</v>
      </c>
      <c r="I70" s="10">
        <v>0</v>
      </c>
      <c r="J70" s="10">
        <v>0</v>
      </c>
      <c r="K70" s="10">
        <v>14</v>
      </c>
      <c r="L70" s="10">
        <v>14</v>
      </c>
      <c r="M70" s="10">
        <v>14</v>
      </c>
      <c r="N70" s="10">
        <v>14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38"/>
      <c r="X70" s="39"/>
      <c r="Y70" s="39"/>
      <c r="Z70" s="39"/>
      <c r="AA70" s="39"/>
      <c r="AB70" s="39"/>
      <c r="AC70" s="39"/>
      <c r="AD70" s="39"/>
      <c r="AE70" s="39"/>
    </row>
    <row r="71" spans="1:31" ht="12.75" hidden="1" customHeight="1" x14ac:dyDescent="0.2">
      <c r="A71" s="11" t="s">
        <v>80</v>
      </c>
      <c r="B71" s="8">
        <f t="shared" ref="B71:E71" si="62">F71+L71+R71</f>
        <v>123</v>
      </c>
      <c r="C71" s="8">
        <f t="shared" si="62"/>
        <v>66</v>
      </c>
      <c r="D71" s="8">
        <f t="shared" si="62"/>
        <v>7</v>
      </c>
      <c r="E71" s="8">
        <f t="shared" si="62"/>
        <v>0</v>
      </c>
      <c r="F71" s="10">
        <v>34</v>
      </c>
      <c r="G71" s="10">
        <v>33</v>
      </c>
      <c r="H71" s="10">
        <v>4</v>
      </c>
      <c r="I71" s="10">
        <v>0</v>
      </c>
      <c r="J71" s="10">
        <v>0</v>
      </c>
      <c r="K71" s="10">
        <v>34</v>
      </c>
      <c r="L71" s="10">
        <v>89</v>
      </c>
      <c r="M71" s="10">
        <v>33</v>
      </c>
      <c r="N71" s="10">
        <v>3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38"/>
      <c r="X71" s="39"/>
      <c r="Y71" s="39"/>
      <c r="Z71" s="39"/>
      <c r="AA71" s="39"/>
      <c r="AB71" s="39"/>
      <c r="AC71" s="39"/>
      <c r="AD71" s="39"/>
      <c r="AE71" s="39"/>
    </row>
    <row r="72" spans="1:31" ht="12.75" hidden="1" customHeight="1" x14ac:dyDescent="0.2">
      <c r="A72" s="11" t="s">
        <v>81</v>
      </c>
      <c r="B72" s="8">
        <f t="shared" ref="B72:E72" si="63">F72+L72+R72</f>
        <v>41</v>
      </c>
      <c r="C72" s="8">
        <f t="shared" si="63"/>
        <v>41</v>
      </c>
      <c r="D72" s="8">
        <f t="shared" si="63"/>
        <v>41</v>
      </c>
      <c r="E72" s="8">
        <f t="shared" si="63"/>
        <v>0</v>
      </c>
      <c r="F72" s="10">
        <v>16</v>
      </c>
      <c r="G72" s="10">
        <v>16</v>
      </c>
      <c r="H72" s="10">
        <v>16</v>
      </c>
      <c r="I72" s="10">
        <v>0</v>
      </c>
      <c r="J72" s="10">
        <v>0</v>
      </c>
      <c r="K72" s="10">
        <v>65</v>
      </c>
      <c r="L72" s="10">
        <v>24</v>
      </c>
      <c r="M72" s="10">
        <v>24</v>
      </c>
      <c r="N72" s="10">
        <v>24</v>
      </c>
      <c r="O72" s="10">
        <v>0</v>
      </c>
      <c r="P72" s="10">
        <v>0</v>
      </c>
      <c r="Q72" s="10">
        <v>1</v>
      </c>
      <c r="R72" s="10">
        <v>1</v>
      </c>
      <c r="S72" s="10">
        <v>1</v>
      </c>
      <c r="T72" s="10">
        <v>1</v>
      </c>
      <c r="U72" s="10">
        <v>0</v>
      </c>
      <c r="V72" s="10">
        <v>0</v>
      </c>
      <c r="W72" s="38"/>
      <c r="X72" s="39"/>
      <c r="Y72" s="39"/>
      <c r="Z72" s="39"/>
      <c r="AA72" s="39"/>
      <c r="AB72" s="39"/>
      <c r="AC72" s="39"/>
      <c r="AD72" s="39"/>
      <c r="AE72" s="39"/>
    </row>
    <row r="73" spans="1:31" ht="12.75" hidden="1" customHeight="1" x14ac:dyDescent="0.2">
      <c r="A73" s="11" t="s">
        <v>82</v>
      </c>
      <c r="B73" s="8">
        <f t="shared" ref="B73:E73" si="64">F73+L73+R73</f>
        <v>14</v>
      </c>
      <c r="C73" s="8">
        <f t="shared" si="64"/>
        <v>22</v>
      </c>
      <c r="D73" s="8">
        <f t="shared" si="64"/>
        <v>22</v>
      </c>
      <c r="E73" s="8">
        <f t="shared" si="64"/>
        <v>0</v>
      </c>
      <c r="F73" s="10">
        <v>5</v>
      </c>
      <c r="G73" s="10">
        <v>5</v>
      </c>
      <c r="H73" s="10">
        <v>5</v>
      </c>
      <c r="I73" s="10">
        <v>0</v>
      </c>
      <c r="J73" s="10">
        <v>0</v>
      </c>
      <c r="K73" s="10">
        <v>9</v>
      </c>
      <c r="L73" s="10">
        <v>9</v>
      </c>
      <c r="M73" s="10">
        <v>17</v>
      </c>
      <c r="N73" s="10">
        <v>17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38"/>
      <c r="X73" s="39"/>
      <c r="Y73" s="39"/>
      <c r="Z73" s="39"/>
      <c r="AA73" s="39"/>
      <c r="AB73" s="39"/>
      <c r="AC73" s="39"/>
      <c r="AD73" s="39"/>
      <c r="AE73" s="39"/>
    </row>
    <row r="74" spans="1:31" ht="12.75" hidden="1" customHeight="1" x14ac:dyDescent="0.2">
      <c r="A74" s="11" t="s">
        <v>83</v>
      </c>
      <c r="B74" s="8">
        <f t="shared" ref="B74:E74" si="65">F74+L74+R74</f>
        <v>38</v>
      </c>
      <c r="C74" s="8">
        <f t="shared" si="65"/>
        <v>41</v>
      </c>
      <c r="D74" s="8">
        <f t="shared" si="65"/>
        <v>38</v>
      </c>
      <c r="E74" s="8">
        <f t="shared" si="65"/>
        <v>0</v>
      </c>
      <c r="F74" s="10">
        <v>28</v>
      </c>
      <c r="G74" s="10">
        <v>30</v>
      </c>
      <c r="H74" s="10">
        <v>28</v>
      </c>
      <c r="I74" s="10">
        <v>0</v>
      </c>
      <c r="J74" s="10">
        <v>0</v>
      </c>
      <c r="K74" s="10">
        <v>8</v>
      </c>
      <c r="L74" s="10">
        <v>8</v>
      </c>
      <c r="M74" s="10">
        <v>9</v>
      </c>
      <c r="N74" s="10">
        <v>8</v>
      </c>
      <c r="O74" s="10">
        <v>0</v>
      </c>
      <c r="P74" s="10">
        <v>0</v>
      </c>
      <c r="Q74" s="10">
        <v>2</v>
      </c>
      <c r="R74" s="10">
        <v>2</v>
      </c>
      <c r="S74" s="10">
        <v>2</v>
      </c>
      <c r="T74" s="10">
        <v>2</v>
      </c>
      <c r="U74" s="10">
        <v>0</v>
      </c>
      <c r="V74" s="10">
        <v>0</v>
      </c>
      <c r="W74" s="38"/>
      <c r="X74" s="39"/>
      <c r="Y74" s="39"/>
      <c r="Z74" s="39"/>
      <c r="AA74" s="39"/>
      <c r="AB74" s="39"/>
      <c r="AC74" s="39"/>
      <c r="AD74" s="39"/>
      <c r="AE74" s="39"/>
    </row>
    <row r="75" spans="1:31" ht="12.75" hidden="1" customHeight="1" x14ac:dyDescent="0.2">
      <c r="A75" s="11" t="s">
        <v>84</v>
      </c>
      <c r="B75" s="8">
        <f t="shared" ref="B75:E75" si="66">F75+L75+R75</f>
        <v>27</v>
      </c>
      <c r="C75" s="8">
        <f t="shared" si="66"/>
        <v>33</v>
      </c>
      <c r="D75" s="8">
        <f t="shared" si="66"/>
        <v>27</v>
      </c>
      <c r="E75" s="8">
        <f t="shared" si="66"/>
        <v>0</v>
      </c>
      <c r="F75" s="10">
        <v>27</v>
      </c>
      <c r="G75" s="10">
        <v>33</v>
      </c>
      <c r="H75" s="10">
        <v>27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38"/>
      <c r="X75" s="39"/>
      <c r="Y75" s="39"/>
      <c r="Z75" s="39"/>
      <c r="AA75" s="39"/>
      <c r="AB75" s="39"/>
      <c r="AC75" s="39"/>
      <c r="AD75" s="39"/>
      <c r="AE75" s="39"/>
    </row>
    <row r="76" spans="1:31" ht="12.75" hidden="1" customHeight="1" x14ac:dyDescent="0.2">
      <c r="A76" s="11" t="s">
        <v>85</v>
      </c>
      <c r="B76" s="8">
        <f t="shared" ref="B76:E76" si="67">F76+L76+R76</f>
        <v>79</v>
      </c>
      <c r="C76" s="8">
        <f t="shared" si="67"/>
        <v>79</v>
      </c>
      <c r="D76" s="8">
        <f t="shared" si="67"/>
        <v>79</v>
      </c>
      <c r="E76" s="8">
        <f t="shared" si="67"/>
        <v>0</v>
      </c>
      <c r="F76" s="10">
        <v>56</v>
      </c>
      <c r="G76" s="10">
        <v>56</v>
      </c>
      <c r="H76" s="10">
        <v>56</v>
      </c>
      <c r="I76" s="10">
        <v>0</v>
      </c>
      <c r="J76" s="10">
        <v>0</v>
      </c>
      <c r="K76" s="10">
        <v>23</v>
      </c>
      <c r="L76" s="10">
        <v>23</v>
      </c>
      <c r="M76" s="10">
        <v>23</v>
      </c>
      <c r="N76" s="10">
        <v>23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38"/>
      <c r="X76" s="39"/>
      <c r="Y76" s="39"/>
      <c r="Z76" s="39"/>
      <c r="AA76" s="39"/>
      <c r="AB76" s="39"/>
      <c r="AC76" s="39"/>
      <c r="AD76" s="39"/>
      <c r="AE76" s="39"/>
    </row>
    <row r="77" spans="1:31" ht="12.75" hidden="1" customHeight="1" x14ac:dyDescent="0.2">
      <c r="A77" s="11" t="s">
        <v>86</v>
      </c>
      <c r="B77" s="8">
        <f t="shared" ref="B77:E77" si="68">F77+L77+R77</f>
        <v>34</v>
      </c>
      <c r="C77" s="8">
        <f t="shared" si="68"/>
        <v>34</v>
      </c>
      <c r="D77" s="8">
        <f t="shared" si="68"/>
        <v>34</v>
      </c>
      <c r="E77" s="8">
        <f t="shared" si="68"/>
        <v>0</v>
      </c>
      <c r="F77" s="10">
        <v>24</v>
      </c>
      <c r="G77" s="10">
        <v>24</v>
      </c>
      <c r="H77" s="10">
        <v>24</v>
      </c>
      <c r="I77" s="10">
        <v>0</v>
      </c>
      <c r="J77" s="10">
        <v>0</v>
      </c>
      <c r="K77" s="10"/>
      <c r="L77" s="10">
        <v>10</v>
      </c>
      <c r="M77" s="10">
        <v>10</v>
      </c>
      <c r="N77" s="10">
        <v>10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38"/>
      <c r="X77" s="39"/>
      <c r="Y77" s="39"/>
      <c r="Z77" s="39"/>
      <c r="AA77" s="39"/>
      <c r="AB77" s="39"/>
      <c r="AC77" s="39"/>
      <c r="AD77" s="39"/>
      <c r="AE77" s="39"/>
    </row>
    <row r="78" spans="1:31" ht="12.75" hidden="1" customHeight="1" x14ac:dyDescent="0.2">
      <c r="A78" s="11" t="s">
        <v>87</v>
      </c>
      <c r="B78" s="8">
        <f t="shared" ref="B78:E78" si="69">F78+L78+R78</f>
        <v>170</v>
      </c>
      <c r="C78" s="8">
        <f t="shared" si="69"/>
        <v>170</v>
      </c>
      <c r="D78" s="8">
        <f t="shared" si="69"/>
        <v>170</v>
      </c>
      <c r="E78" s="8">
        <f t="shared" si="69"/>
        <v>0</v>
      </c>
      <c r="F78" s="10">
        <v>157</v>
      </c>
      <c r="G78" s="10">
        <v>157</v>
      </c>
      <c r="H78" s="10">
        <v>157</v>
      </c>
      <c r="I78" s="10">
        <v>0</v>
      </c>
      <c r="J78" s="10">
        <v>0</v>
      </c>
      <c r="K78" s="10">
        <v>23</v>
      </c>
      <c r="L78" s="10">
        <v>13</v>
      </c>
      <c r="M78" s="10">
        <v>13</v>
      </c>
      <c r="N78" s="10">
        <v>13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38"/>
      <c r="X78" s="39"/>
      <c r="Y78" s="39"/>
      <c r="Z78" s="39"/>
      <c r="AA78" s="39"/>
      <c r="AB78" s="39"/>
      <c r="AC78" s="39"/>
      <c r="AD78" s="39"/>
      <c r="AE78" s="39"/>
    </row>
    <row r="79" spans="1:31" ht="12.75" hidden="1" customHeight="1" x14ac:dyDescent="0.2">
      <c r="A79" s="11" t="s">
        <v>88</v>
      </c>
      <c r="B79" s="8">
        <f t="shared" ref="B79:E79" si="70">F79+L79+R79</f>
        <v>164</v>
      </c>
      <c r="C79" s="8">
        <f t="shared" si="70"/>
        <v>164</v>
      </c>
      <c r="D79" s="8">
        <f t="shared" si="70"/>
        <v>135</v>
      </c>
      <c r="E79" s="8">
        <f t="shared" si="70"/>
        <v>0</v>
      </c>
      <c r="F79" s="10">
        <v>135</v>
      </c>
      <c r="G79" s="10">
        <v>135</v>
      </c>
      <c r="H79" s="10">
        <v>135</v>
      </c>
      <c r="I79" s="10">
        <v>0</v>
      </c>
      <c r="J79" s="10">
        <v>0</v>
      </c>
      <c r="K79" s="10">
        <v>29</v>
      </c>
      <c r="L79" s="10">
        <v>29</v>
      </c>
      <c r="M79" s="10">
        <v>29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38"/>
      <c r="X79" s="39"/>
      <c r="Y79" s="39"/>
      <c r="Z79" s="39"/>
      <c r="AA79" s="39"/>
      <c r="AB79" s="39"/>
      <c r="AC79" s="39"/>
      <c r="AD79" s="39"/>
      <c r="AE79" s="39"/>
    </row>
    <row r="80" spans="1:31" ht="12.75" hidden="1" customHeight="1" x14ac:dyDescent="0.2">
      <c r="A80" s="11" t="s">
        <v>89</v>
      </c>
      <c r="B80" s="8">
        <f t="shared" ref="B80:E80" si="71">F80+L80+R80</f>
        <v>66</v>
      </c>
      <c r="C80" s="8">
        <f t="shared" si="71"/>
        <v>66</v>
      </c>
      <c r="D80" s="8">
        <f t="shared" si="71"/>
        <v>66</v>
      </c>
      <c r="E80" s="8">
        <f t="shared" si="71"/>
        <v>0</v>
      </c>
      <c r="F80" s="10">
        <v>66</v>
      </c>
      <c r="G80" s="10">
        <v>66</v>
      </c>
      <c r="H80" s="10">
        <v>66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38"/>
      <c r="X80" s="39"/>
      <c r="Y80" s="39"/>
      <c r="Z80" s="39"/>
      <c r="AA80" s="39"/>
      <c r="AB80" s="39"/>
      <c r="AC80" s="39"/>
      <c r="AD80" s="39"/>
      <c r="AE80" s="39"/>
    </row>
    <row r="81" spans="1:31" ht="12.75" hidden="1" customHeight="1" x14ac:dyDescent="0.2">
      <c r="A81" s="11" t="s">
        <v>90</v>
      </c>
      <c r="B81" s="8">
        <f t="shared" ref="B81:E81" si="72">F81+L81+R81</f>
        <v>11</v>
      </c>
      <c r="C81" s="8">
        <f t="shared" si="72"/>
        <v>11</v>
      </c>
      <c r="D81" s="8">
        <f t="shared" si="72"/>
        <v>11</v>
      </c>
      <c r="E81" s="8">
        <f t="shared" si="72"/>
        <v>0</v>
      </c>
      <c r="F81" s="10">
        <v>8</v>
      </c>
      <c r="G81" s="10">
        <v>8</v>
      </c>
      <c r="H81" s="10">
        <v>8</v>
      </c>
      <c r="I81" s="10">
        <v>0</v>
      </c>
      <c r="J81" s="10">
        <v>0</v>
      </c>
      <c r="K81" s="10">
        <v>3</v>
      </c>
      <c r="L81" s="10">
        <v>3</v>
      </c>
      <c r="M81" s="10">
        <v>3</v>
      </c>
      <c r="N81" s="10">
        <v>3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38"/>
      <c r="X81" s="39"/>
      <c r="Y81" s="39"/>
      <c r="Z81" s="39"/>
      <c r="AA81" s="39"/>
      <c r="AB81" s="39"/>
      <c r="AC81" s="39"/>
      <c r="AD81" s="39"/>
      <c r="AE81" s="39"/>
    </row>
    <row r="82" spans="1:31" ht="12.75" hidden="1" customHeight="1" x14ac:dyDescent="0.2">
      <c r="A82" s="11" t="s">
        <v>91</v>
      </c>
      <c r="B82" s="8">
        <f t="shared" ref="B82:E82" si="73">F82+L82+R82</f>
        <v>363</v>
      </c>
      <c r="C82" s="8">
        <f t="shared" si="73"/>
        <v>619</v>
      </c>
      <c r="D82" s="8">
        <f t="shared" si="73"/>
        <v>363</v>
      </c>
      <c r="E82" s="8">
        <f t="shared" si="73"/>
        <v>8</v>
      </c>
      <c r="F82" s="10">
        <v>346</v>
      </c>
      <c r="G82" s="10">
        <v>504</v>
      </c>
      <c r="H82" s="10">
        <v>346</v>
      </c>
      <c r="I82" s="10">
        <v>5</v>
      </c>
      <c r="J82" s="10">
        <v>162</v>
      </c>
      <c r="K82" s="10">
        <v>24</v>
      </c>
      <c r="L82" s="10">
        <v>17</v>
      </c>
      <c r="M82" s="10">
        <v>115</v>
      </c>
      <c r="N82" s="10">
        <v>17</v>
      </c>
      <c r="O82" s="10">
        <v>3</v>
      </c>
      <c r="P82" s="10">
        <v>101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38"/>
      <c r="X82" s="39"/>
      <c r="Y82" s="39"/>
      <c r="Z82" s="39"/>
      <c r="AA82" s="39"/>
      <c r="AB82" s="39"/>
      <c r="AC82" s="39"/>
      <c r="AD82" s="39"/>
      <c r="AE82" s="39"/>
    </row>
    <row r="83" spans="1:31" ht="12.75" hidden="1" customHeight="1" x14ac:dyDescent="0.2">
      <c r="A83" s="11" t="s">
        <v>92</v>
      </c>
      <c r="B83" s="8">
        <f t="shared" ref="B83:E83" si="74">F83+L83+R83</f>
        <v>164</v>
      </c>
      <c r="C83" s="8">
        <f t="shared" si="74"/>
        <v>47</v>
      </c>
      <c r="D83" s="8">
        <f t="shared" si="74"/>
        <v>47</v>
      </c>
      <c r="E83" s="8">
        <f t="shared" si="74"/>
        <v>0</v>
      </c>
      <c r="F83" s="10">
        <v>122</v>
      </c>
      <c r="G83" s="10">
        <v>38</v>
      </c>
      <c r="H83" s="10">
        <v>38</v>
      </c>
      <c r="I83" s="10">
        <v>0</v>
      </c>
      <c r="J83" s="10">
        <v>0</v>
      </c>
      <c r="K83" s="10">
        <v>42</v>
      </c>
      <c r="L83" s="10">
        <v>42</v>
      </c>
      <c r="M83" s="10">
        <v>9</v>
      </c>
      <c r="N83" s="10">
        <v>9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38"/>
      <c r="X83" s="39"/>
      <c r="Y83" s="39"/>
      <c r="Z83" s="39"/>
      <c r="AA83" s="39"/>
      <c r="AB83" s="39"/>
      <c r="AC83" s="39"/>
      <c r="AD83" s="39"/>
      <c r="AE83" s="39"/>
    </row>
    <row r="84" spans="1:31" ht="12.75" hidden="1" customHeight="1" x14ac:dyDescent="0.2">
      <c r="A84" s="11" t="s">
        <v>93</v>
      </c>
      <c r="B84" s="8">
        <f t="shared" ref="B84:E84" si="75">F84+L84+R84</f>
        <v>148</v>
      </c>
      <c r="C84" s="8">
        <f t="shared" si="75"/>
        <v>98</v>
      </c>
      <c r="D84" s="8">
        <f t="shared" si="75"/>
        <v>0</v>
      </c>
      <c r="E84" s="8">
        <f t="shared" si="75"/>
        <v>0</v>
      </c>
      <c r="F84" s="10">
        <v>126</v>
      </c>
      <c r="G84" s="10">
        <v>83</v>
      </c>
      <c r="H84" s="10">
        <v>0</v>
      </c>
      <c r="I84" s="10">
        <v>0</v>
      </c>
      <c r="J84" s="10">
        <v>0</v>
      </c>
      <c r="K84" s="10">
        <v>24</v>
      </c>
      <c r="L84" s="10">
        <v>22</v>
      </c>
      <c r="M84" s="10">
        <v>15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38"/>
      <c r="X84" s="39"/>
      <c r="Y84" s="39"/>
      <c r="Z84" s="39"/>
      <c r="AA84" s="39"/>
      <c r="AB84" s="39"/>
      <c r="AC84" s="39"/>
      <c r="AD84" s="39"/>
      <c r="AE84" s="39"/>
    </row>
    <row r="85" spans="1:31" ht="12.75" hidden="1" customHeight="1" x14ac:dyDescent="0.2">
      <c r="A85" s="11" t="s">
        <v>94</v>
      </c>
      <c r="B85" s="8">
        <f t="shared" ref="B85:E85" si="76">F85+L85+R85</f>
        <v>34</v>
      </c>
      <c r="C85" s="8">
        <f t="shared" si="76"/>
        <v>34</v>
      </c>
      <c r="D85" s="8">
        <f t="shared" si="76"/>
        <v>34</v>
      </c>
      <c r="E85" s="8">
        <f t="shared" si="76"/>
        <v>0</v>
      </c>
      <c r="F85" s="10">
        <v>28</v>
      </c>
      <c r="G85" s="10">
        <v>28</v>
      </c>
      <c r="H85" s="10">
        <v>28</v>
      </c>
      <c r="I85" s="10">
        <v>0</v>
      </c>
      <c r="J85" s="10">
        <v>0</v>
      </c>
      <c r="K85" s="10">
        <v>22</v>
      </c>
      <c r="L85" s="10">
        <v>6</v>
      </c>
      <c r="M85" s="10">
        <v>6</v>
      </c>
      <c r="N85" s="10">
        <v>6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38"/>
      <c r="X85" s="39"/>
      <c r="Y85" s="39"/>
      <c r="Z85" s="39"/>
      <c r="AA85" s="39"/>
      <c r="AB85" s="39"/>
      <c r="AC85" s="39"/>
      <c r="AD85" s="39"/>
      <c r="AE85" s="39"/>
    </row>
    <row r="86" spans="1:31" ht="12.75" hidden="1" customHeight="1" x14ac:dyDescent="0.2">
      <c r="A86" s="11" t="s">
        <v>95</v>
      </c>
      <c r="B86" s="8">
        <f t="shared" ref="B86:E86" si="77">F86+L86+R86</f>
        <v>143</v>
      </c>
      <c r="C86" s="8">
        <f t="shared" si="77"/>
        <v>193</v>
      </c>
      <c r="D86" s="8">
        <f t="shared" si="77"/>
        <v>193</v>
      </c>
      <c r="E86" s="8">
        <f t="shared" si="77"/>
        <v>0</v>
      </c>
      <c r="F86" s="10">
        <v>113</v>
      </c>
      <c r="G86" s="10">
        <v>107</v>
      </c>
      <c r="H86" s="10">
        <v>107</v>
      </c>
      <c r="I86" s="10">
        <v>0</v>
      </c>
      <c r="J86" s="10">
        <v>0</v>
      </c>
      <c r="K86" s="10">
        <v>30</v>
      </c>
      <c r="L86" s="10">
        <v>30</v>
      </c>
      <c r="M86" s="10">
        <v>86</v>
      </c>
      <c r="N86" s="10">
        <v>86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38"/>
      <c r="X86" s="39"/>
      <c r="Y86" s="39"/>
      <c r="Z86" s="39"/>
      <c r="AA86" s="39"/>
      <c r="AB86" s="39"/>
      <c r="AC86" s="39"/>
      <c r="AD86" s="39"/>
      <c r="AE86" s="39"/>
    </row>
    <row r="87" spans="1:31" ht="12.75" hidden="1" customHeight="1" x14ac:dyDescent="0.2">
      <c r="A87" s="11" t="s">
        <v>96</v>
      </c>
      <c r="B87" s="8">
        <f t="shared" ref="B87:E87" si="78">F87+L87+R87</f>
        <v>62</v>
      </c>
      <c r="C87" s="8">
        <f t="shared" si="78"/>
        <v>81</v>
      </c>
      <c r="D87" s="8">
        <f t="shared" si="78"/>
        <v>62</v>
      </c>
      <c r="E87" s="8">
        <f t="shared" si="78"/>
        <v>1</v>
      </c>
      <c r="F87" s="10">
        <v>60</v>
      </c>
      <c r="G87" s="10">
        <v>79</v>
      </c>
      <c r="H87" s="10">
        <v>60</v>
      </c>
      <c r="I87" s="10">
        <v>1</v>
      </c>
      <c r="J87" s="10">
        <v>5</v>
      </c>
      <c r="K87" s="10">
        <v>37</v>
      </c>
      <c r="L87" s="10">
        <v>2</v>
      </c>
      <c r="M87" s="10">
        <v>2</v>
      </c>
      <c r="N87" s="10">
        <v>2</v>
      </c>
      <c r="O87" s="10">
        <v>0</v>
      </c>
      <c r="P87" s="10">
        <v>0</v>
      </c>
      <c r="Q87" s="10">
        <v>3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38"/>
      <c r="X87" s="39"/>
      <c r="Y87" s="39"/>
      <c r="Z87" s="39"/>
      <c r="AA87" s="39"/>
      <c r="AB87" s="39"/>
      <c r="AC87" s="39"/>
      <c r="AD87" s="39"/>
      <c r="AE87" s="39"/>
    </row>
    <row r="88" spans="1:31" ht="12.75" hidden="1" customHeight="1" x14ac:dyDescent="0.2">
      <c r="A88" s="11" t="s">
        <v>97</v>
      </c>
      <c r="B88" s="8">
        <f t="shared" ref="B88:E88" si="79">F88+L88+R88</f>
        <v>49</v>
      </c>
      <c r="C88" s="8">
        <f t="shared" si="79"/>
        <v>49</v>
      </c>
      <c r="D88" s="8">
        <f t="shared" si="79"/>
        <v>49</v>
      </c>
      <c r="E88" s="8">
        <f t="shared" si="79"/>
        <v>0</v>
      </c>
      <c r="F88" s="10">
        <v>32</v>
      </c>
      <c r="G88" s="10">
        <v>32</v>
      </c>
      <c r="H88" s="10">
        <v>32</v>
      </c>
      <c r="I88" s="10">
        <v>0</v>
      </c>
      <c r="J88" s="10">
        <v>0</v>
      </c>
      <c r="K88" s="10">
        <v>19</v>
      </c>
      <c r="L88" s="10">
        <v>17</v>
      </c>
      <c r="M88" s="10">
        <v>17</v>
      </c>
      <c r="N88" s="10">
        <v>17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38"/>
      <c r="X88" s="39"/>
      <c r="Y88" s="39"/>
      <c r="Z88" s="39"/>
      <c r="AA88" s="39"/>
      <c r="AB88" s="39"/>
      <c r="AC88" s="39"/>
      <c r="AD88" s="39"/>
      <c r="AE88" s="39"/>
    </row>
    <row r="89" spans="1:31" ht="12.75" hidden="1" customHeight="1" x14ac:dyDescent="0.2">
      <c r="A89" s="11" t="s">
        <v>98</v>
      </c>
      <c r="B89" s="8">
        <f t="shared" ref="B89:E89" si="80">F89+L89+R89</f>
        <v>37</v>
      </c>
      <c r="C89" s="8">
        <f t="shared" si="80"/>
        <v>37</v>
      </c>
      <c r="D89" s="8">
        <f t="shared" si="80"/>
        <v>12</v>
      </c>
      <c r="E89" s="8">
        <f t="shared" si="80"/>
        <v>0</v>
      </c>
      <c r="F89" s="10">
        <v>26</v>
      </c>
      <c r="G89" s="10">
        <v>26</v>
      </c>
      <c r="H89" s="10">
        <v>12</v>
      </c>
      <c r="I89" s="10">
        <v>0</v>
      </c>
      <c r="J89" s="10">
        <v>0</v>
      </c>
      <c r="K89" s="10">
        <v>42</v>
      </c>
      <c r="L89" s="10">
        <v>11</v>
      </c>
      <c r="M89" s="10">
        <v>11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38"/>
      <c r="X89" s="39"/>
      <c r="Y89" s="39"/>
      <c r="Z89" s="39"/>
      <c r="AA89" s="39"/>
      <c r="AB89" s="39"/>
      <c r="AC89" s="39"/>
      <c r="AD89" s="39"/>
      <c r="AE89" s="39"/>
    </row>
    <row r="90" spans="1:31" ht="12.75" hidden="1" customHeight="1" x14ac:dyDescent="0.2">
      <c r="A90" s="11" t="s">
        <v>99</v>
      </c>
      <c r="B90" s="8">
        <f t="shared" ref="B90:E90" si="81">F90+L90+R90</f>
        <v>155</v>
      </c>
      <c r="C90" s="8">
        <f t="shared" si="81"/>
        <v>160</v>
      </c>
      <c r="D90" s="8">
        <f t="shared" si="81"/>
        <v>160</v>
      </c>
      <c r="E90" s="8">
        <f t="shared" si="81"/>
        <v>0</v>
      </c>
      <c r="F90" s="10">
        <v>113</v>
      </c>
      <c r="G90" s="10">
        <v>117</v>
      </c>
      <c r="H90" s="10">
        <v>117</v>
      </c>
      <c r="I90" s="10">
        <v>0</v>
      </c>
      <c r="J90" s="10">
        <v>0</v>
      </c>
      <c r="K90" s="10">
        <v>42</v>
      </c>
      <c r="L90" s="10">
        <v>42</v>
      </c>
      <c r="M90" s="10">
        <v>43</v>
      </c>
      <c r="N90" s="10">
        <v>43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38"/>
      <c r="X90" s="39"/>
      <c r="Y90" s="39"/>
      <c r="Z90" s="39"/>
      <c r="AA90" s="39"/>
      <c r="AB90" s="39"/>
      <c r="AC90" s="39"/>
      <c r="AD90" s="39"/>
      <c r="AE90" s="39"/>
    </row>
    <row r="91" spans="1:31" ht="12.75" hidden="1" customHeight="1" x14ac:dyDescent="0.2">
      <c r="A91" s="11" t="s">
        <v>100</v>
      </c>
      <c r="B91" s="8">
        <f t="shared" ref="B91:E91" si="82">F91+L91+R91</f>
        <v>80</v>
      </c>
      <c r="C91" s="8">
        <f t="shared" si="82"/>
        <v>53</v>
      </c>
      <c r="D91" s="8">
        <f t="shared" si="82"/>
        <v>37</v>
      </c>
      <c r="E91" s="8">
        <f t="shared" si="82"/>
        <v>0</v>
      </c>
      <c r="F91" s="10">
        <v>57</v>
      </c>
      <c r="G91" s="10">
        <v>45</v>
      </c>
      <c r="H91" s="10">
        <v>34</v>
      </c>
      <c r="I91" s="10">
        <v>0</v>
      </c>
      <c r="J91" s="10">
        <v>0</v>
      </c>
      <c r="K91" s="10">
        <v>30</v>
      </c>
      <c r="L91" s="10">
        <v>23</v>
      </c>
      <c r="M91" s="10">
        <v>8</v>
      </c>
      <c r="N91" s="10">
        <v>3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38"/>
      <c r="X91" s="39"/>
      <c r="Y91" s="39"/>
      <c r="Z91" s="39"/>
      <c r="AA91" s="39"/>
      <c r="AB91" s="39"/>
      <c r="AC91" s="39"/>
      <c r="AD91" s="39"/>
      <c r="AE91" s="39"/>
    </row>
    <row r="92" spans="1:31" ht="12.75" hidden="1" customHeight="1" x14ac:dyDescent="0.2">
      <c r="A92" s="11" t="s">
        <v>101</v>
      </c>
      <c r="B92" s="8">
        <f t="shared" ref="B92:E92" si="83">F92+L92+R92</f>
        <v>134</v>
      </c>
      <c r="C92" s="8">
        <f t="shared" si="83"/>
        <v>114</v>
      </c>
      <c r="D92" s="8">
        <f t="shared" si="83"/>
        <v>87</v>
      </c>
      <c r="E92" s="8">
        <f t="shared" si="83"/>
        <v>0</v>
      </c>
      <c r="F92" s="10">
        <v>114</v>
      </c>
      <c r="G92" s="10">
        <v>109</v>
      </c>
      <c r="H92" s="10">
        <v>86</v>
      </c>
      <c r="I92" s="10">
        <v>0</v>
      </c>
      <c r="J92" s="10">
        <v>0</v>
      </c>
      <c r="K92" s="10">
        <v>20</v>
      </c>
      <c r="L92" s="10">
        <v>20</v>
      </c>
      <c r="M92" s="10">
        <v>5</v>
      </c>
      <c r="N92" s="10">
        <v>1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38"/>
      <c r="X92" s="39"/>
      <c r="Y92" s="39"/>
      <c r="Z92" s="39"/>
      <c r="AA92" s="39"/>
      <c r="AB92" s="39"/>
      <c r="AC92" s="39"/>
      <c r="AD92" s="39"/>
      <c r="AE92" s="39"/>
    </row>
    <row r="93" spans="1:31" ht="12.75" hidden="1" customHeight="1" x14ac:dyDescent="0.2">
      <c r="A93" s="11" t="s">
        <v>102</v>
      </c>
      <c r="B93" s="8">
        <f t="shared" ref="B93:E93" si="84">F93+L93+R93</f>
        <v>117</v>
      </c>
      <c r="C93" s="8">
        <f t="shared" si="84"/>
        <v>39</v>
      </c>
      <c r="D93" s="8">
        <f t="shared" si="84"/>
        <v>39</v>
      </c>
      <c r="E93" s="8">
        <f t="shared" si="84"/>
        <v>0</v>
      </c>
      <c r="F93" s="10">
        <v>116</v>
      </c>
      <c r="G93" s="10">
        <v>38</v>
      </c>
      <c r="H93" s="10">
        <v>38</v>
      </c>
      <c r="I93" s="10">
        <v>0</v>
      </c>
      <c r="J93" s="10">
        <v>0</v>
      </c>
      <c r="K93" s="10">
        <v>27</v>
      </c>
      <c r="L93" s="10">
        <v>1</v>
      </c>
      <c r="M93" s="10">
        <v>1</v>
      </c>
      <c r="N93" s="10">
        <v>1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38"/>
      <c r="X93" s="39"/>
      <c r="Y93" s="39"/>
      <c r="Z93" s="39"/>
      <c r="AA93" s="39"/>
      <c r="AB93" s="39"/>
      <c r="AC93" s="39"/>
      <c r="AD93" s="39"/>
      <c r="AE93" s="39"/>
    </row>
    <row r="94" spans="1:31" ht="12.75" hidden="1" customHeight="1" x14ac:dyDescent="0.2">
      <c r="A94" s="11" t="s">
        <v>103</v>
      </c>
      <c r="B94" s="8">
        <f t="shared" ref="B94:E94" si="85">F94+L94+R94</f>
        <v>60</v>
      </c>
      <c r="C94" s="8">
        <f t="shared" si="85"/>
        <v>60</v>
      </c>
      <c r="D94" s="8">
        <f t="shared" si="85"/>
        <v>60</v>
      </c>
      <c r="E94" s="8">
        <f t="shared" si="85"/>
        <v>0</v>
      </c>
      <c r="F94" s="10">
        <v>18</v>
      </c>
      <c r="G94" s="10">
        <v>18</v>
      </c>
      <c r="H94" s="10">
        <v>18</v>
      </c>
      <c r="I94" s="10">
        <v>0</v>
      </c>
      <c r="J94" s="10">
        <v>0</v>
      </c>
      <c r="K94" s="10">
        <v>14</v>
      </c>
      <c r="L94" s="10">
        <v>20</v>
      </c>
      <c r="M94" s="10">
        <v>20</v>
      </c>
      <c r="N94" s="10">
        <v>20</v>
      </c>
      <c r="O94" s="10">
        <v>0</v>
      </c>
      <c r="P94" s="10">
        <v>0</v>
      </c>
      <c r="Q94" s="10">
        <v>10</v>
      </c>
      <c r="R94" s="10">
        <v>22</v>
      </c>
      <c r="S94" s="10">
        <v>22</v>
      </c>
      <c r="T94" s="10">
        <v>22</v>
      </c>
      <c r="U94" s="10">
        <v>0</v>
      </c>
      <c r="V94" s="10">
        <v>0</v>
      </c>
      <c r="W94" s="38"/>
      <c r="X94" s="39"/>
      <c r="Y94" s="39"/>
      <c r="Z94" s="39"/>
      <c r="AA94" s="39"/>
      <c r="AB94" s="39"/>
      <c r="AC94" s="39"/>
      <c r="AD94" s="39"/>
      <c r="AE94" s="39"/>
    </row>
    <row r="95" spans="1:31" ht="12.75" hidden="1" customHeight="1" x14ac:dyDescent="0.2">
      <c r="A95" s="11" t="s">
        <v>104</v>
      </c>
      <c r="B95" s="8">
        <f t="shared" ref="B95:E95" si="86">F95+L95+R95</f>
        <v>17</v>
      </c>
      <c r="C95" s="8">
        <f t="shared" si="86"/>
        <v>25</v>
      </c>
      <c r="D95" s="8">
        <f t="shared" si="86"/>
        <v>13</v>
      </c>
      <c r="E95" s="8">
        <f t="shared" si="86"/>
        <v>2</v>
      </c>
      <c r="F95" s="10">
        <v>13</v>
      </c>
      <c r="G95" s="10">
        <v>17</v>
      </c>
      <c r="H95" s="10">
        <v>9</v>
      </c>
      <c r="I95" s="10">
        <v>1</v>
      </c>
      <c r="J95" s="10">
        <v>5</v>
      </c>
      <c r="K95" s="10">
        <v>25</v>
      </c>
      <c r="L95" s="10">
        <v>3</v>
      </c>
      <c r="M95" s="10">
        <v>7</v>
      </c>
      <c r="N95" s="10">
        <v>3</v>
      </c>
      <c r="O95" s="10">
        <v>1</v>
      </c>
      <c r="P95" s="10">
        <v>5</v>
      </c>
      <c r="Q95" s="10">
        <v>1</v>
      </c>
      <c r="R95" s="10">
        <v>1</v>
      </c>
      <c r="S95" s="10">
        <v>1</v>
      </c>
      <c r="T95" s="10">
        <v>1</v>
      </c>
      <c r="U95" s="10">
        <v>0</v>
      </c>
      <c r="V95" s="10">
        <v>0</v>
      </c>
      <c r="W95" s="38"/>
      <c r="X95" s="39"/>
      <c r="Y95" s="39"/>
      <c r="Z95" s="39"/>
      <c r="AA95" s="39"/>
      <c r="AB95" s="39"/>
      <c r="AC95" s="39"/>
      <c r="AD95" s="39"/>
      <c r="AE95" s="39"/>
    </row>
    <row r="96" spans="1:31" ht="12.75" hidden="1" customHeight="1" x14ac:dyDescent="0.2">
      <c r="A96" s="11" t="s">
        <v>105</v>
      </c>
      <c r="B96" s="8">
        <f t="shared" ref="B96:E96" si="87">F96+L96+R96</f>
        <v>38</v>
      </c>
      <c r="C96" s="8">
        <f t="shared" si="87"/>
        <v>22</v>
      </c>
      <c r="D96" s="8">
        <f t="shared" si="87"/>
        <v>8</v>
      </c>
      <c r="E96" s="8">
        <f t="shared" si="87"/>
        <v>0</v>
      </c>
      <c r="F96" s="10">
        <v>35</v>
      </c>
      <c r="G96" s="10">
        <v>22</v>
      </c>
      <c r="H96" s="10">
        <v>8</v>
      </c>
      <c r="I96" s="10">
        <v>0</v>
      </c>
      <c r="J96" s="10">
        <v>0</v>
      </c>
      <c r="K96" s="10">
        <v>24</v>
      </c>
      <c r="L96" s="10">
        <v>3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38"/>
      <c r="X96" s="39"/>
      <c r="Y96" s="39"/>
      <c r="Z96" s="39"/>
      <c r="AA96" s="39"/>
      <c r="AB96" s="39"/>
      <c r="AC96" s="39"/>
      <c r="AD96" s="39"/>
      <c r="AE96" s="39"/>
    </row>
    <row r="97" spans="1:31" ht="12.75" hidden="1" customHeight="1" x14ac:dyDescent="0.2">
      <c r="A97" s="11" t="s">
        <v>106</v>
      </c>
      <c r="B97" s="8">
        <f t="shared" ref="B97:E97" si="88">F97+L97+R97</f>
        <v>127</v>
      </c>
      <c r="C97" s="8">
        <f t="shared" si="88"/>
        <v>127</v>
      </c>
      <c r="D97" s="8">
        <f t="shared" si="88"/>
        <v>126</v>
      </c>
      <c r="E97" s="8">
        <f t="shared" si="88"/>
        <v>0</v>
      </c>
      <c r="F97" s="10">
        <v>123</v>
      </c>
      <c r="G97" s="10">
        <v>123</v>
      </c>
      <c r="H97" s="10">
        <v>123</v>
      </c>
      <c r="I97" s="10">
        <v>0</v>
      </c>
      <c r="J97" s="10">
        <v>0</v>
      </c>
      <c r="K97" s="10">
        <v>21</v>
      </c>
      <c r="L97" s="10">
        <v>1</v>
      </c>
      <c r="M97" s="10">
        <v>1</v>
      </c>
      <c r="N97" s="10">
        <v>1</v>
      </c>
      <c r="O97" s="10">
        <v>0</v>
      </c>
      <c r="P97" s="10">
        <v>0</v>
      </c>
      <c r="Q97" s="10">
        <v>2</v>
      </c>
      <c r="R97" s="10">
        <v>3</v>
      </c>
      <c r="S97" s="10">
        <v>3</v>
      </c>
      <c r="T97" s="10">
        <v>2</v>
      </c>
      <c r="U97" s="10">
        <v>0</v>
      </c>
      <c r="V97" s="10">
        <v>0</v>
      </c>
      <c r="W97" s="38"/>
      <c r="X97" s="39"/>
      <c r="Y97" s="39"/>
      <c r="Z97" s="39"/>
      <c r="AA97" s="39"/>
      <c r="AB97" s="39"/>
      <c r="AC97" s="39"/>
      <c r="AD97" s="39"/>
      <c r="AE97" s="39"/>
    </row>
    <row r="98" spans="1:31" ht="12.75" hidden="1" customHeight="1" x14ac:dyDescent="0.2">
      <c r="A98" s="11" t="s">
        <v>107</v>
      </c>
      <c r="B98" s="8">
        <f t="shared" ref="B98:E98" si="89">F98+L98+R98</f>
        <v>35</v>
      </c>
      <c r="C98" s="8">
        <f t="shared" si="89"/>
        <v>35</v>
      </c>
      <c r="D98" s="8">
        <f t="shared" si="89"/>
        <v>25</v>
      </c>
      <c r="E98" s="8">
        <f t="shared" si="89"/>
        <v>0</v>
      </c>
      <c r="F98" s="10">
        <v>30</v>
      </c>
      <c r="G98" s="10">
        <v>30</v>
      </c>
      <c r="H98" s="10">
        <v>24</v>
      </c>
      <c r="I98" s="10">
        <v>0</v>
      </c>
      <c r="J98" s="10">
        <v>0</v>
      </c>
      <c r="K98" s="10">
        <v>35</v>
      </c>
      <c r="L98" s="10">
        <v>5</v>
      </c>
      <c r="M98" s="10">
        <v>5</v>
      </c>
      <c r="N98" s="10">
        <v>1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38"/>
      <c r="X98" s="39"/>
      <c r="Y98" s="39"/>
      <c r="Z98" s="39"/>
      <c r="AA98" s="39"/>
      <c r="AB98" s="39"/>
      <c r="AC98" s="39"/>
      <c r="AD98" s="39"/>
      <c r="AE98" s="39"/>
    </row>
    <row r="99" spans="1:31" ht="12.75" hidden="1" customHeight="1" x14ac:dyDescent="0.2">
      <c r="A99" s="11" t="s">
        <v>108</v>
      </c>
      <c r="B99" s="8">
        <f t="shared" ref="B99:E99" si="90">F99+L99+R99</f>
        <v>47</v>
      </c>
      <c r="C99" s="8">
        <f t="shared" si="90"/>
        <v>47</v>
      </c>
      <c r="D99" s="8">
        <f t="shared" si="90"/>
        <v>47</v>
      </c>
      <c r="E99" s="8">
        <f t="shared" si="90"/>
        <v>0</v>
      </c>
      <c r="F99" s="10">
        <v>25</v>
      </c>
      <c r="G99" s="10">
        <v>25</v>
      </c>
      <c r="H99" s="10">
        <v>25</v>
      </c>
      <c r="I99" s="10">
        <v>0</v>
      </c>
      <c r="J99" s="10">
        <v>0</v>
      </c>
      <c r="K99" s="10">
        <v>32</v>
      </c>
      <c r="L99" s="10">
        <v>22</v>
      </c>
      <c r="M99" s="10">
        <v>22</v>
      </c>
      <c r="N99" s="10">
        <v>22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38"/>
      <c r="X99" s="39"/>
      <c r="Y99" s="39"/>
      <c r="Z99" s="39"/>
      <c r="AA99" s="39"/>
      <c r="AB99" s="39"/>
      <c r="AC99" s="39"/>
      <c r="AD99" s="39"/>
      <c r="AE99" s="39"/>
    </row>
    <row r="100" spans="1:31" ht="12.75" hidden="1" customHeight="1" x14ac:dyDescent="0.2">
      <c r="A100" s="11" t="s">
        <v>109</v>
      </c>
      <c r="B100" s="8">
        <f t="shared" ref="B100:E100" si="91">F100+L100+R100</f>
        <v>45</v>
      </c>
      <c r="C100" s="8">
        <f t="shared" si="91"/>
        <v>28</v>
      </c>
      <c r="D100" s="8">
        <f t="shared" si="91"/>
        <v>28</v>
      </c>
      <c r="E100" s="8">
        <f t="shared" si="91"/>
        <v>0</v>
      </c>
      <c r="F100" s="10">
        <v>26</v>
      </c>
      <c r="G100" s="10">
        <v>20</v>
      </c>
      <c r="H100" s="10">
        <v>20</v>
      </c>
      <c r="I100" s="10">
        <v>0</v>
      </c>
      <c r="J100" s="10">
        <v>0</v>
      </c>
      <c r="K100" s="10">
        <v>24</v>
      </c>
      <c r="L100" s="10">
        <v>19</v>
      </c>
      <c r="M100" s="10">
        <v>8</v>
      </c>
      <c r="N100" s="10">
        <v>8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38"/>
      <c r="X100" s="39"/>
      <c r="Y100" s="39"/>
      <c r="Z100" s="39"/>
      <c r="AA100" s="39"/>
      <c r="AB100" s="39"/>
      <c r="AC100" s="39"/>
      <c r="AD100" s="39"/>
      <c r="AE100" s="39"/>
    </row>
    <row r="101" spans="1:31" ht="12.75" hidden="1" customHeight="1" x14ac:dyDescent="0.2">
      <c r="A101" s="11" t="s">
        <v>110</v>
      </c>
      <c r="B101" s="8">
        <f t="shared" ref="B101:E101" si="92">F101+L101+R101</f>
        <v>138</v>
      </c>
      <c r="C101" s="8">
        <f t="shared" si="92"/>
        <v>52</v>
      </c>
      <c r="D101" s="8">
        <f t="shared" si="92"/>
        <v>23</v>
      </c>
      <c r="E101" s="8">
        <f t="shared" si="92"/>
        <v>0</v>
      </c>
      <c r="F101" s="10">
        <v>114</v>
      </c>
      <c r="G101" s="10">
        <v>48</v>
      </c>
      <c r="H101" s="10">
        <v>20</v>
      </c>
      <c r="I101" s="10">
        <v>0</v>
      </c>
      <c r="J101" s="10">
        <v>0</v>
      </c>
      <c r="K101" s="10">
        <v>24</v>
      </c>
      <c r="L101" s="10">
        <v>24</v>
      </c>
      <c r="M101" s="10">
        <v>4</v>
      </c>
      <c r="N101" s="10">
        <v>3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38"/>
      <c r="X101" s="39"/>
      <c r="Y101" s="39"/>
      <c r="Z101" s="39"/>
      <c r="AA101" s="39"/>
      <c r="AB101" s="39"/>
      <c r="AC101" s="39"/>
      <c r="AD101" s="39"/>
      <c r="AE101" s="39"/>
    </row>
    <row r="102" spans="1:31" ht="12.75" hidden="1" customHeight="1" x14ac:dyDescent="0.2">
      <c r="A102" s="11" t="s">
        <v>111</v>
      </c>
      <c r="B102" s="8">
        <f t="shared" ref="B102:E102" si="93">F102+L102+R102</f>
        <v>38</v>
      </c>
      <c r="C102" s="8">
        <f t="shared" si="93"/>
        <v>32</v>
      </c>
      <c r="D102" s="8">
        <f t="shared" si="93"/>
        <v>32</v>
      </c>
      <c r="E102" s="8">
        <f t="shared" si="93"/>
        <v>0</v>
      </c>
      <c r="F102" s="10">
        <v>20</v>
      </c>
      <c r="G102" s="10">
        <v>18</v>
      </c>
      <c r="H102" s="10">
        <v>18</v>
      </c>
      <c r="I102" s="10">
        <v>0</v>
      </c>
      <c r="J102" s="10">
        <v>0</v>
      </c>
      <c r="K102" s="10">
        <v>24</v>
      </c>
      <c r="L102" s="10">
        <v>18</v>
      </c>
      <c r="M102" s="10">
        <v>14</v>
      </c>
      <c r="N102" s="10">
        <v>14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38"/>
      <c r="X102" s="39"/>
      <c r="Y102" s="39"/>
      <c r="Z102" s="39"/>
      <c r="AA102" s="39"/>
      <c r="AB102" s="39"/>
      <c r="AC102" s="39"/>
      <c r="AD102" s="39"/>
      <c r="AE102" s="39"/>
    </row>
    <row r="103" spans="1:31" ht="12.75" hidden="1" customHeight="1" x14ac:dyDescent="0.2">
      <c r="A103" s="11" t="s">
        <v>112</v>
      </c>
      <c r="B103" s="8">
        <f t="shared" ref="B103:E103" si="94">F103+L103+R103</f>
        <v>40</v>
      </c>
      <c r="C103" s="8">
        <f t="shared" si="94"/>
        <v>40</v>
      </c>
      <c r="D103" s="8">
        <f t="shared" si="94"/>
        <v>40</v>
      </c>
      <c r="E103" s="8">
        <f t="shared" si="94"/>
        <v>0</v>
      </c>
      <c r="F103" s="10">
        <v>29</v>
      </c>
      <c r="G103" s="10">
        <v>29</v>
      </c>
      <c r="H103" s="10">
        <v>29</v>
      </c>
      <c r="I103" s="10">
        <v>0</v>
      </c>
      <c r="J103" s="10">
        <v>0</v>
      </c>
      <c r="K103" s="10">
        <v>23</v>
      </c>
      <c r="L103" s="10">
        <v>11</v>
      </c>
      <c r="M103" s="10">
        <v>11</v>
      </c>
      <c r="N103" s="10">
        <v>11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38"/>
      <c r="X103" s="39"/>
      <c r="Y103" s="39"/>
      <c r="Z103" s="39"/>
      <c r="AA103" s="39"/>
      <c r="AB103" s="39"/>
      <c r="AC103" s="39"/>
      <c r="AD103" s="39"/>
      <c r="AE103" s="39"/>
    </row>
    <row r="104" spans="1:31" ht="12.75" hidden="1" customHeight="1" x14ac:dyDescent="0.2">
      <c r="A104" s="11" t="s">
        <v>113</v>
      </c>
      <c r="B104" s="8">
        <f t="shared" ref="B104:E104" si="95">F104+L104+R104</f>
        <v>105</v>
      </c>
      <c r="C104" s="8">
        <f t="shared" si="95"/>
        <v>36</v>
      </c>
      <c r="D104" s="8">
        <f t="shared" si="95"/>
        <v>24</v>
      </c>
      <c r="E104" s="8">
        <f t="shared" si="95"/>
        <v>0</v>
      </c>
      <c r="F104" s="10">
        <v>93</v>
      </c>
      <c r="G104" s="10">
        <v>24</v>
      </c>
      <c r="H104" s="10">
        <v>12</v>
      </c>
      <c r="I104" s="10">
        <v>0</v>
      </c>
      <c r="J104" s="10">
        <v>0</v>
      </c>
      <c r="K104" s="10">
        <v>36</v>
      </c>
      <c r="L104" s="10">
        <v>12</v>
      </c>
      <c r="M104" s="10">
        <v>12</v>
      </c>
      <c r="N104" s="10">
        <v>12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38"/>
      <c r="X104" s="39"/>
      <c r="Y104" s="39"/>
      <c r="Z104" s="39"/>
      <c r="AA104" s="39"/>
      <c r="AB104" s="39"/>
      <c r="AC104" s="39"/>
      <c r="AD104" s="39"/>
      <c r="AE104" s="39"/>
    </row>
    <row r="105" spans="1:31" ht="12.75" hidden="1" customHeight="1" x14ac:dyDescent="0.2">
      <c r="A105" s="11" t="s">
        <v>114</v>
      </c>
      <c r="B105" s="8">
        <f t="shared" ref="B105:E105" si="96">F105+L105+R105</f>
        <v>28</v>
      </c>
      <c r="C105" s="8">
        <f t="shared" si="96"/>
        <v>28</v>
      </c>
      <c r="D105" s="8">
        <f t="shared" si="96"/>
        <v>22</v>
      </c>
      <c r="E105" s="8">
        <f t="shared" si="96"/>
        <v>0</v>
      </c>
      <c r="F105" s="10">
        <v>25</v>
      </c>
      <c r="G105" s="10">
        <v>25</v>
      </c>
      <c r="H105" s="10">
        <v>22</v>
      </c>
      <c r="I105" s="10">
        <v>0</v>
      </c>
      <c r="J105" s="10">
        <v>0</v>
      </c>
      <c r="K105" s="10">
        <v>32</v>
      </c>
      <c r="L105" s="10">
        <v>2</v>
      </c>
      <c r="M105" s="10">
        <v>2</v>
      </c>
      <c r="N105" s="10">
        <v>0</v>
      </c>
      <c r="O105" s="10">
        <v>0</v>
      </c>
      <c r="P105" s="10">
        <v>0</v>
      </c>
      <c r="Q105" s="10">
        <v>1</v>
      </c>
      <c r="R105" s="10">
        <v>1</v>
      </c>
      <c r="S105" s="10">
        <v>1</v>
      </c>
      <c r="T105" s="10">
        <v>0</v>
      </c>
      <c r="U105" s="10">
        <v>0</v>
      </c>
      <c r="V105" s="10">
        <v>0</v>
      </c>
      <c r="W105" s="38"/>
      <c r="X105" s="39"/>
      <c r="Y105" s="39"/>
      <c r="Z105" s="39"/>
      <c r="AA105" s="39"/>
      <c r="AB105" s="39"/>
      <c r="AC105" s="39"/>
      <c r="AD105" s="39"/>
      <c r="AE105" s="39"/>
    </row>
    <row r="106" spans="1:31" ht="12.75" hidden="1" customHeight="1" x14ac:dyDescent="0.2">
      <c r="A106" s="11" t="s">
        <v>115</v>
      </c>
      <c r="B106" s="8">
        <f t="shared" ref="B106:E106" si="97">F106+L106+R106</f>
        <v>35</v>
      </c>
      <c r="C106" s="8">
        <f t="shared" si="97"/>
        <v>35</v>
      </c>
      <c r="D106" s="8">
        <f t="shared" si="97"/>
        <v>15</v>
      </c>
      <c r="E106" s="8">
        <f t="shared" si="97"/>
        <v>0</v>
      </c>
      <c r="F106" s="10">
        <v>33</v>
      </c>
      <c r="G106" s="10">
        <v>33</v>
      </c>
      <c r="H106" s="10">
        <v>14</v>
      </c>
      <c r="I106" s="10">
        <v>0</v>
      </c>
      <c r="J106" s="10">
        <v>0</v>
      </c>
      <c r="K106" s="10">
        <v>40</v>
      </c>
      <c r="L106" s="10">
        <v>2</v>
      </c>
      <c r="M106" s="10">
        <v>2</v>
      </c>
      <c r="N106" s="10">
        <v>1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38"/>
      <c r="X106" s="39"/>
      <c r="Y106" s="39"/>
      <c r="Z106" s="39"/>
      <c r="AA106" s="39"/>
      <c r="AB106" s="39"/>
      <c r="AC106" s="39"/>
      <c r="AD106" s="39"/>
      <c r="AE106" s="39"/>
    </row>
    <row r="107" spans="1:31" ht="12.75" hidden="1" customHeight="1" x14ac:dyDescent="0.2">
      <c r="A107" s="11" t="s">
        <v>116</v>
      </c>
      <c r="B107" s="8">
        <f t="shared" ref="B107:E107" si="98">F107+L107+R107</f>
        <v>23</v>
      </c>
      <c r="C107" s="8">
        <f t="shared" si="98"/>
        <v>21</v>
      </c>
      <c r="D107" s="8">
        <f t="shared" si="98"/>
        <v>13</v>
      </c>
      <c r="E107" s="8">
        <f t="shared" si="98"/>
        <v>0</v>
      </c>
      <c r="F107" s="10">
        <v>18</v>
      </c>
      <c r="G107" s="10">
        <v>18</v>
      </c>
      <c r="H107" s="10">
        <v>10</v>
      </c>
      <c r="I107" s="10">
        <v>0</v>
      </c>
      <c r="J107" s="10">
        <v>0</v>
      </c>
      <c r="K107" s="10">
        <v>9</v>
      </c>
      <c r="L107" s="10">
        <v>5</v>
      </c>
      <c r="M107" s="10">
        <v>3</v>
      </c>
      <c r="N107" s="10">
        <v>3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38"/>
      <c r="X107" s="39"/>
      <c r="Y107" s="39"/>
      <c r="Z107" s="39"/>
      <c r="AA107" s="39"/>
      <c r="AB107" s="39"/>
      <c r="AC107" s="39"/>
      <c r="AD107" s="39"/>
      <c r="AE107" s="39"/>
    </row>
    <row r="108" spans="1:31" ht="12.75" hidden="1" customHeight="1" x14ac:dyDescent="0.2">
      <c r="A108" s="11" t="s">
        <v>117</v>
      </c>
      <c r="B108" s="8">
        <f t="shared" ref="B108:D108" si="99">F108+L108+R108</f>
        <v>132</v>
      </c>
      <c r="C108" s="8">
        <f t="shared" si="99"/>
        <v>6</v>
      </c>
      <c r="D108" s="8">
        <f t="shared" si="99"/>
        <v>6</v>
      </c>
      <c r="E108" s="8">
        <f t="shared" ref="E108:E111" si="100">I108+O107+U108</f>
        <v>0</v>
      </c>
      <c r="F108" s="10">
        <v>127</v>
      </c>
      <c r="G108" s="10">
        <v>4</v>
      </c>
      <c r="H108" s="10">
        <v>4</v>
      </c>
      <c r="I108" s="10">
        <v>0</v>
      </c>
      <c r="J108" s="10">
        <v>0</v>
      </c>
      <c r="K108" s="10">
        <v>24</v>
      </c>
      <c r="L108" s="10">
        <v>5</v>
      </c>
      <c r="M108" s="10">
        <v>2</v>
      </c>
      <c r="N108" s="10">
        <v>2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38"/>
      <c r="X108" s="39"/>
      <c r="Y108" s="39"/>
      <c r="Z108" s="39"/>
      <c r="AA108" s="39"/>
      <c r="AB108" s="39"/>
      <c r="AC108" s="39"/>
      <c r="AD108" s="39"/>
      <c r="AE108" s="39"/>
    </row>
    <row r="109" spans="1:31" ht="12.75" hidden="1" customHeight="1" x14ac:dyDescent="0.2">
      <c r="A109" s="11" t="s">
        <v>118</v>
      </c>
      <c r="B109" s="8">
        <f t="shared" ref="B109:D109" si="101">F109+L109+R109</f>
        <v>90</v>
      </c>
      <c r="C109" s="8">
        <f t="shared" si="101"/>
        <v>20</v>
      </c>
      <c r="D109" s="8">
        <f t="shared" si="101"/>
        <v>11</v>
      </c>
      <c r="E109" s="8">
        <f t="shared" si="100"/>
        <v>0</v>
      </c>
      <c r="F109" s="10">
        <v>75</v>
      </c>
      <c r="G109" s="10">
        <v>12</v>
      </c>
      <c r="H109" s="10">
        <v>6</v>
      </c>
      <c r="I109" s="10">
        <v>0</v>
      </c>
      <c r="J109" s="10">
        <v>0</v>
      </c>
      <c r="K109" s="10">
        <v>24</v>
      </c>
      <c r="L109" s="10">
        <v>15</v>
      </c>
      <c r="M109" s="10">
        <v>8</v>
      </c>
      <c r="N109" s="10">
        <v>5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38"/>
      <c r="X109" s="39"/>
      <c r="Y109" s="39"/>
      <c r="Z109" s="39"/>
      <c r="AA109" s="39"/>
      <c r="AB109" s="39"/>
      <c r="AC109" s="39"/>
      <c r="AD109" s="39"/>
      <c r="AE109" s="39"/>
    </row>
    <row r="110" spans="1:31" ht="12.75" hidden="1" customHeight="1" x14ac:dyDescent="0.2">
      <c r="A110" s="11" t="s">
        <v>119</v>
      </c>
      <c r="B110" s="8">
        <f t="shared" ref="B110:D110" si="102">F110+L110+R110</f>
        <v>125</v>
      </c>
      <c r="C110" s="8">
        <f t="shared" si="102"/>
        <v>23</v>
      </c>
      <c r="D110" s="8">
        <f t="shared" si="102"/>
        <v>17</v>
      </c>
      <c r="E110" s="8">
        <f t="shared" si="100"/>
        <v>0</v>
      </c>
      <c r="F110" s="10">
        <v>121</v>
      </c>
      <c r="G110" s="10">
        <v>19</v>
      </c>
      <c r="H110" s="10">
        <v>13</v>
      </c>
      <c r="I110" s="10">
        <v>0</v>
      </c>
      <c r="J110" s="10">
        <v>0</v>
      </c>
      <c r="K110" s="10">
        <v>35</v>
      </c>
      <c r="L110" s="10">
        <v>3</v>
      </c>
      <c r="M110" s="10">
        <v>3</v>
      </c>
      <c r="N110" s="10">
        <v>3</v>
      </c>
      <c r="O110" s="10">
        <v>0</v>
      </c>
      <c r="P110" s="10">
        <v>0</v>
      </c>
      <c r="Q110" s="10">
        <v>6</v>
      </c>
      <c r="R110" s="10">
        <v>1</v>
      </c>
      <c r="S110" s="10">
        <v>1</v>
      </c>
      <c r="T110" s="10">
        <v>1</v>
      </c>
      <c r="U110" s="10">
        <v>0</v>
      </c>
      <c r="V110" s="10">
        <v>0</v>
      </c>
      <c r="W110" s="38"/>
      <c r="X110" s="39"/>
      <c r="Y110" s="39"/>
      <c r="Z110" s="39"/>
      <c r="AA110" s="39"/>
      <c r="AB110" s="39"/>
      <c r="AC110" s="39"/>
      <c r="AD110" s="39"/>
      <c r="AE110" s="39"/>
    </row>
    <row r="111" spans="1:31" ht="12.75" hidden="1" customHeight="1" x14ac:dyDescent="0.2">
      <c r="A111" s="11" t="s">
        <v>120</v>
      </c>
      <c r="B111" s="8">
        <f t="shared" ref="B111:D111" si="103">F111+L111+R111</f>
        <v>23</v>
      </c>
      <c r="C111" s="8">
        <f t="shared" si="103"/>
        <v>23</v>
      </c>
      <c r="D111" s="8">
        <f t="shared" si="103"/>
        <v>23</v>
      </c>
      <c r="E111" s="8">
        <f t="shared" si="100"/>
        <v>0</v>
      </c>
      <c r="F111" s="10">
        <v>15</v>
      </c>
      <c r="G111" s="10">
        <v>15</v>
      </c>
      <c r="H111" s="10">
        <v>15</v>
      </c>
      <c r="I111" s="10">
        <v>0</v>
      </c>
      <c r="J111" s="10">
        <v>0</v>
      </c>
      <c r="K111" s="10">
        <v>7</v>
      </c>
      <c r="L111" s="10">
        <v>8</v>
      </c>
      <c r="M111" s="10">
        <v>8</v>
      </c>
      <c r="N111" s="10">
        <v>8</v>
      </c>
      <c r="O111" s="16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38"/>
      <c r="X111" s="39"/>
      <c r="Y111" s="39"/>
      <c r="Z111" s="39"/>
      <c r="AA111" s="39"/>
      <c r="AB111" s="39"/>
      <c r="AC111" s="39"/>
      <c r="AD111" s="39"/>
      <c r="AE111" s="39"/>
    </row>
    <row r="112" spans="1:31" ht="12.75" hidden="1" customHeight="1" x14ac:dyDescent="0.2">
      <c r="A112" s="11" t="s">
        <v>121</v>
      </c>
      <c r="B112" s="8">
        <f t="shared" ref="B112:E112" si="104">F112+L112+R112</f>
        <v>124</v>
      </c>
      <c r="C112" s="8">
        <f t="shared" si="104"/>
        <v>17</v>
      </c>
      <c r="D112" s="8">
        <f t="shared" si="104"/>
        <v>17</v>
      </c>
      <c r="E112" s="8">
        <f t="shared" si="104"/>
        <v>0</v>
      </c>
      <c r="F112" s="10">
        <v>120</v>
      </c>
      <c r="G112" s="10">
        <v>17</v>
      </c>
      <c r="H112" s="10">
        <v>17</v>
      </c>
      <c r="I112" s="10">
        <v>0</v>
      </c>
      <c r="J112" s="10">
        <v>0</v>
      </c>
      <c r="K112" s="10">
        <v>23</v>
      </c>
      <c r="L112" s="10">
        <v>4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38"/>
      <c r="X112" s="39"/>
      <c r="Y112" s="39"/>
      <c r="Z112" s="39"/>
      <c r="AA112" s="39"/>
      <c r="AB112" s="39"/>
      <c r="AC112" s="39"/>
      <c r="AD112" s="39"/>
      <c r="AE112" s="39"/>
    </row>
    <row r="113" spans="1:31" ht="12.75" hidden="1" customHeight="1" x14ac:dyDescent="0.2">
      <c r="A113" s="11" t="s">
        <v>122</v>
      </c>
      <c r="B113" s="8">
        <f t="shared" ref="B113:E113" si="105">F113+L113+R113</f>
        <v>98</v>
      </c>
      <c r="C113" s="8">
        <f t="shared" si="105"/>
        <v>39</v>
      </c>
      <c r="D113" s="8">
        <f t="shared" si="105"/>
        <v>39</v>
      </c>
      <c r="E113" s="8">
        <f t="shared" si="105"/>
        <v>0</v>
      </c>
      <c r="F113" s="10">
        <v>74</v>
      </c>
      <c r="G113" s="10">
        <v>29</v>
      </c>
      <c r="H113" s="10">
        <v>29</v>
      </c>
      <c r="I113" s="10">
        <v>0</v>
      </c>
      <c r="J113" s="10">
        <v>0</v>
      </c>
      <c r="K113" s="10">
        <v>24</v>
      </c>
      <c r="L113" s="10">
        <v>24</v>
      </c>
      <c r="M113" s="10">
        <v>10</v>
      </c>
      <c r="N113" s="10">
        <v>10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38"/>
      <c r="X113" s="39"/>
      <c r="Y113" s="39"/>
      <c r="Z113" s="39"/>
      <c r="AA113" s="39"/>
      <c r="AB113" s="39"/>
      <c r="AC113" s="39"/>
      <c r="AD113" s="39"/>
      <c r="AE113" s="39"/>
    </row>
    <row r="114" spans="1:31" ht="12.75" hidden="1" customHeight="1" x14ac:dyDescent="0.2">
      <c r="A114" s="11" t="s">
        <v>123</v>
      </c>
      <c r="B114" s="8">
        <f t="shared" ref="B114:E114" si="106">F114+L114+R114</f>
        <v>0</v>
      </c>
      <c r="C114" s="8">
        <f t="shared" si="106"/>
        <v>0</v>
      </c>
      <c r="D114" s="8">
        <f t="shared" si="106"/>
        <v>0</v>
      </c>
      <c r="E114" s="8">
        <f t="shared" si="106"/>
        <v>0</v>
      </c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38"/>
      <c r="X114" s="39"/>
      <c r="Y114" s="39"/>
      <c r="Z114" s="39"/>
      <c r="AA114" s="39"/>
      <c r="AB114" s="39"/>
      <c r="AC114" s="39"/>
      <c r="AD114" s="39"/>
      <c r="AE114" s="39"/>
    </row>
    <row r="115" spans="1:31" ht="12.75" hidden="1" customHeight="1" x14ac:dyDescent="0.2">
      <c r="A115" s="11" t="s">
        <v>124</v>
      </c>
      <c r="B115" s="8">
        <f t="shared" ref="B115:E115" si="107">F115+L115+R115</f>
        <v>152</v>
      </c>
      <c r="C115" s="8">
        <f t="shared" si="107"/>
        <v>122</v>
      </c>
      <c r="D115" s="8">
        <f t="shared" si="107"/>
        <v>83</v>
      </c>
      <c r="E115" s="8">
        <f t="shared" si="107"/>
        <v>0</v>
      </c>
      <c r="F115" s="10">
        <v>127</v>
      </c>
      <c r="G115" s="10">
        <v>99</v>
      </c>
      <c r="H115" s="10">
        <v>57</v>
      </c>
      <c r="I115" s="10">
        <v>0</v>
      </c>
      <c r="J115" s="10">
        <v>0</v>
      </c>
      <c r="K115" s="10">
        <v>34</v>
      </c>
      <c r="L115" s="10">
        <v>25</v>
      </c>
      <c r="M115" s="10">
        <v>23</v>
      </c>
      <c r="N115" s="10">
        <v>26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38"/>
      <c r="X115" s="39"/>
      <c r="Y115" s="39"/>
      <c r="Z115" s="39"/>
      <c r="AA115" s="39"/>
      <c r="AB115" s="39"/>
      <c r="AC115" s="39"/>
      <c r="AD115" s="39"/>
      <c r="AE115" s="39"/>
    </row>
    <row r="116" spans="1:31" ht="12.75" hidden="1" customHeight="1" x14ac:dyDescent="0.2">
      <c r="A116" s="11" t="s">
        <v>125</v>
      </c>
      <c r="B116" s="8">
        <f t="shared" ref="B116:E116" si="108">F116+L116+R116</f>
        <v>13</v>
      </c>
      <c r="C116" s="8">
        <f t="shared" si="108"/>
        <v>13</v>
      </c>
      <c r="D116" s="8">
        <f t="shared" si="108"/>
        <v>13</v>
      </c>
      <c r="E116" s="8">
        <f t="shared" si="108"/>
        <v>0</v>
      </c>
      <c r="F116" s="10">
        <v>13</v>
      </c>
      <c r="G116" s="10">
        <v>13</v>
      </c>
      <c r="H116" s="10">
        <v>13</v>
      </c>
      <c r="I116" s="10">
        <v>0</v>
      </c>
      <c r="J116" s="10">
        <v>0</v>
      </c>
      <c r="K116" s="10">
        <v>26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38"/>
      <c r="X116" s="39"/>
      <c r="Y116" s="39"/>
      <c r="Z116" s="39"/>
      <c r="AA116" s="39"/>
      <c r="AB116" s="39"/>
      <c r="AC116" s="39"/>
      <c r="AD116" s="39"/>
      <c r="AE116" s="39"/>
    </row>
    <row r="117" spans="1:31" ht="12.75" hidden="1" customHeight="1" x14ac:dyDescent="0.2">
      <c r="A117" s="11" t="s">
        <v>126</v>
      </c>
      <c r="B117" s="8">
        <f t="shared" ref="B117:E117" si="109">F117+L117+R117</f>
        <v>36</v>
      </c>
      <c r="C117" s="8">
        <f t="shared" si="109"/>
        <v>48</v>
      </c>
      <c r="D117" s="8">
        <f t="shared" si="109"/>
        <v>20</v>
      </c>
      <c r="E117" s="8">
        <f t="shared" si="109"/>
        <v>2</v>
      </c>
      <c r="F117" s="10">
        <v>30</v>
      </c>
      <c r="G117" s="10">
        <v>41</v>
      </c>
      <c r="H117" s="10">
        <v>19</v>
      </c>
      <c r="I117" s="10">
        <v>2</v>
      </c>
      <c r="J117" s="10">
        <v>10</v>
      </c>
      <c r="K117" s="10">
        <v>23</v>
      </c>
      <c r="L117" s="10">
        <v>6</v>
      </c>
      <c r="M117" s="10">
        <v>7</v>
      </c>
      <c r="N117" s="10">
        <v>1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38"/>
      <c r="X117" s="39"/>
      <c r="Y117" s="39"/>
      <c r="Z117" s="39"/>
      <c r="AA117" s="39"/>
      <c r="AB117" s="39"/>
      <c r="AC117" s="39"/>
      <c r="AD117" s="39"/>
      <c r="AE117" s="39"/>
    </row>
    <row r="118" spans="1:31" ht="12.75" hidden="1" customHeight="1" x14ac:dyDescent="0.2">
      <c r="A118" s="11" t="s">
        <v>127</v>
      </c>
      <c r="B118" s="8">
        <f t="shared" ref="B118:E118" si="110">F118+L118+R118</f>
        <v>28</v>
      </c>
      <c r="C118" s="8">
        <f t="shared" si="110"/>
        <v>28</v>
      </c>
      <c r="D118" s="8">
        <f t="shared" si="110"/>
        <v>37</v>
      </c>
      <c r="E118" s="8">
        <f t="shared" si="110"/>
        <v>0</v>
      </c>
      <c r="F118" s="10">
        <v>26</v>
      </c>
      <c r="G118" s="10">
        <v>26</v>
      </c>
      <c r="H118" s="10">
        <v>37</v>
      </c>
      <c r="I118" s="10">
        <v>0</v>
      </c>
      <c r="J118" s="10">
        <v>0</v>
      </c>
      <c r="K118" s="10">
        <v>22</v>
      </c>
      <c r="L118" s="10">
        <v>1</v>
      </c>
      <c r="M118" s="10">
        <v>1</v>
      </c>
      <c r="N118" s="10">
        <v>0</v>
      </c>
      <c r="O118" s="10">
        <v>0</v>
      </c>
      <c r="P118" s="10">
        <v>0</v>
      </c>
      <c r="Q118" s="10">
        <v>7</v>
      </c>
      <c r="R118" s="10">
        <v>1</v>
      </c>
      <c r="S118" s="10">
        <v>1</v>
      </c>
      <c r="T118" s="10">
        <v>0</v>
      </c>
      <c r="U118" s="10">
        <v>0</v>
      </c>
      <c r="V118" s="10">
        <v>0</v>
      </c>
      <c r="W118" s="38"/>
      <c r="X118" s="39"/>
      <c r="Y118" s="39"/>
      <c r="Z118" s="39"/>
      <c r="AA118" s="39"/>
      <c r="AB118" s="39"/>
      <c r="AC118" s="39"/>
      <c r="AD118" s="39"/>
      <c r="AE118" s="39"/>
    </row>
    <row r="119" spans="1:31" ht="12.75" hidden="1" customHeight="1" x14ac:dyDescent="0.2">
      <c r="A119" s="11" t="s">
        <v>128</v>
      </c>
      <c r="B119" s="8">
        <f t="shared" ref="B119:E119" si="111">F119+L119+R119</f>
        <v>22</v>
      </c>
      <c r="C119" s="8">
        <f t="shared" si="111"/>
        <v>21</v>
      </c>
      <c r="D119" s="8">
        <f t="shared" si="111"/>
        <v>21</v>
      </c>
      <c r="E119" s="8">
        <f t="shared" si="111"/>
        <v>0</v>
      </c>
      <c r="F119" s="10">
        <v>16</v>
      </c>
      <c r="G119" s="10">
        <v>16</v>
      </c>
      <c r="H119" s="10">
        <v>16</v>
      </c>
      <c r="I119" s="10">
        <v>0</v>
      </c>
      <c r="J119" s="10">
        <v>0</v>
      </c>
      <c r="K119" s="10">
        <v>19</v>
      </c>
      <c r="L119" s="10">
        <v>5</v>
      </c>
      <c r="M119" s="10">
        <v>4</v>
      </c>
      <c r="N119" s="10">
        <v>4</v>
      </c>
      <c r="O119" s="10">
        <v>0</v>
      </c>
      <c r="P119" s="10">
        <v>0</v>
      </c>
      <c r="Q119" s="10">
        <v>1</v>
      </c>
      <c r="R119" s="10">
        <v>1</v>
      </c>
      <c r="S119" s="10">
        <v>1</v>
      </c>
      <c r="T119" s="10">
        <v>1</v>
      </c>
      <c r="U119" s="10">
        <v>0</v>
      </c>
      <c r="V119" s="10">
        <v>0</v>
      </c>
      <c r="W119" s="38"/>
      <c r="X119" s="39"/>
      <c r="Y119" s="39"/>
      <c r="Z119" s="39"/>
      <c r="AA119" s="39"/>
      <c r="AB119" s="39"/>
      <c r="AC119" s="39"/>
      <c r="AD119" s="39"/>
      <c r="AE119" s="39"/>
    </row>
    <row r="120" spans="1:31" ht="12.75" hidden="1" customHeight="1" x14ac:dyDescent="0.2">
      <c r="A120" s="11" t="s">
        <v>129</v>
      </c>
      <c r="B120" s="8">
        <f t="shared" ref="B120:E120" si="112">F120+L120+R120</f>
        <v>18</v>
      </c>
      <c r="C120" s="8">
        <f t="shared" si="112"/>
        <v>23</v>
      </c>
      <c r="D120" s="8">
        <f t="shared" si="112"/>
        <v>18</v>
      </c>
      <c r="E120" s="8">
        <f t="shared" si="112"/>
        <v>0</v>
      </c>
      <c r="F120" s="10">
        <v>12</v>
      </c>
      <c r="G120" s="10">
        <v>12</v>
      </c>
      <c r="H120" s="10">
        <v>12</v>
      </c>
      <c r="I120" s="10">
        <v>0</v>
      </c>
      <c r="J120" s="10">
        <v>0</v>
      </c>
      <c r="K120" s="10">
        <v>22</v>
      </c>
      <c r="L120" s="10">
        <v>6</v>
      </c>
      <c r="M120" s="10">
        <v>11</v>
      </c>
      <c r="N120" s="10">
        <v>6</v>
      </c>
      <c r="O120" s="10">
        <v>0</v>
      </c>
      <c r="P120" s="10">
        <v>0</v>
      </c>
      <c r="Q120" s="10">
        <v>3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38"/>
      <c r="X120" s="39"/>
      <c r="Y120" s="39"/>
      <c r="Z120" s="39"/>
      <c r="AA120" s="39"/>
      <c r="AB120" s="39"/>
      <c r="AC120" s="39"/>
      <c r="AD120" s="39"/>
      <c r="AE120" s="39"/>
    </row>
    <row r="121" spans="1:31" ht="3.75" hidden="1" customHeight="1" x14ac:dyDescent="0.2">
      <c r="A121" s="11" t="s">
        <v>130</v>
      </c>
      <c r="B121" s="8">
        <f t="shared" ref="B121:E121" si="113">F121+L121+R121</f>
        <v>117</v>
      </c>
      <c r="C121" s="8">
        <f t="shared" si="113"/>
        <v>60</v>
      </c>
      <c r="D121" s="8">
        <f t="shared" si="113"/>
        <v>8</v>
      </c>
      <c r="E121" s="8">
        <f t="shared" si="113"/>
        <v>0</v>
      </c>
      <c r="F121" s="10">
        <v>94</v>
      </c>
      <c r="G121" s="10">
        <v>50</v>
      </c>
      <c r="H121" s="10">
        <v>5</v>
      </c>
      <c r="I121" s="10">
        <v>0</v>
      </c>
      <c r="J121" s="10">
        <v>0</v>
      </c>
      <c r="K121" s="10">
        <v>23</v>
      </c>
      <c r="L121" s="10">
        <v>23</v>
      </c>
      <c r="M121" s="10">
        <v>10</v>
      </c>
      <c r="N121" s="10">
        <v>3</v>
      </c>
      <c r="O121" s="10">
        <v>0</v>
      </c>
      <c r="P121" s="10">
        <v>0</v>
      </c>
      <c r="Q121" s="10">
        <v>1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38"/>
      <c r="X121" s="39"/>
      <c r="Y121" s="39"/>
      <c r="Z121" s="39"/>
      <c r="AA121" s="39"/>
      <c r="AB121" s="39"/>
      <c r="AC121" s="39"/>
      <c r="AD121" s="39"/>
      <c r="AE121" s="39"/>
    </row>
    <row r="122" spans="1:31" s="48" customFormat="1" ht="17.25" customHeight="1" x14ac:dyDescent="0.2">
      <c r="A122" s="9" t="s">
        <v>131</v>
      </c>
      <c r="B122" s="47">
        <f t="shared" ref="B122:V122" si="114">B26+B12+B11</f>
        <v>9853</v>
      </c>
      <c r="C122" s="47">
        <f t="shared" si="114"/>
        <v>9257</v>
      </c>
      <c r="D122" s="47">
        <f t="shared" si="114"/>
        <v>7524</v>
      </c>
      <c r="E122" s="47">
        <f t="shared" si="114"/>
        <v>38</v>
      </c>
      <c r="F122" s="47">
        <f t="shared" si="114"/>
        <v>8436</v>
      </c>
      <c r="G122" s="47">
        <f t="shared" si="114"/>
        <v>7853</v>
      </c>
      <c r="H122" s="47">
        <f t="shared" si="114"/>
        <v>6464</v>
      </c>
      <c r="I122" s="47">
        <f t="shared" si="114"/>
        <v>29</v>
      </c>
      <c r="J122" s="47">
        <f t="shared" si="114"/>
        <v>501</v>
      </c>
      <c r="K122" s="47">
        <f t="shared" si="114"/>
        <v>1998</v>
      </c>
      <c r="L122" s="47">
        <f t="shared" si="114"/>
        <v>1288</v>
      </c>
      <c r="M122" s="47">
        <f t="shared" si="114"/>
        <v>1264</v>
      </c>
      <c r="N122" s="47">
        <f t="shared" si="114"/>
        <v>935</v>
      </c>
      <c r="O122" s="47">
        <f t="shared" si="114"/>
        <v>7</v>
      </c>
      <c r="P122" s="47">
        <f t="shared" si="114"/>
        <v>125</v>
      </c>
      <c r="Q122" s="47">
        <f t="shared" si="114"/>
        <v>93</v>
      </c>
      <c r="R122" s="47">
        <f t="shared" si="114"/>
        <v>129</v>
      </c>
      <c r="S122" s="47">
        <f t="shared" si="114"/>
        <v>140</v>
      </c>
      <c r="T122" s="47">
        <f t="shared" si="114"/>
        <v>125</v>
      </c>
      <c r="U122" s="47">
        <f t="shared" si="114"/>
        <v>2</v>
      </c>
      <c r="V122" s="47">
        <f t="shared" si="114"/>
        <v>9</v>
      </c>
      <c r="W122" s="23"/>
      <c r="X122" s="24"/>
      <c r="Y122" s="24"/>
      <c r="Z122" s="24"/>
      <c r="AA122" s="24"/>
      <c r="AB122" s="24"/>
      <c r="AC122" s="24"/>
      <c r="AD122" s="24"/>
      <c r="AE122" s="24"/>
    </row>
    <row r="123" spans="1:31" ht="12.75" hidden="1" customHeight="1" x14ac:dyDescent="0.2">
      <c r="A123" s="17"/>
      <c r="B123" s="16"/>
      <c r="C123" s="16"/>
      <c r="D123" s="16"/>
      <c r="E123" s="16"/>
      <c r="F123" s="16"/>
      <c r="G123" s="16"/>
      <c r="H123" s="16"/>
      <c r="I123" s="16"/>
      <c r="J123" s="16">
        <f>J122+P122+V122</f>
        <v>635</v>
      </c>
      <c r="K123" s="16"/>
      <c r="L123" s="16">
        <f t="shared" ref="L123:N123" si="115">L122+R122</f>
        <v>1417</v>
      </c>
      <c r="M123" s="16">
        <f t="shared" si="115"/>
        <v>1404</v>
      </c>
      <c r="N123" s="16">
        <f t="shared" si="115"/>
        <v>1060</v>
      </c>
      <c r="O123" s="16"/>
      <c r="P123" s="16"/>
      <c r="Q123" s="16"/>
      <c r="R123" s="16"/>
      <c r="S123" s="16"/>
      <c r="T123" s="16"/>
      <c r="U123" s="16"/>
      <c r="V123" s="16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pans="1:31" ht="12.75" customHeight="1" x14ac:dyDescent="0.2">
      <c r="A124" s="2"/>
      <c r="B124" s="25"/>
      <c r="C124" s="25"/>
      <c r="D124" s="25"/>
      <c r="E124" s="25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pans="1:31" ht="12.75" customHeight="1" x14ac:dyDescent="0.2">
      <c r="A125" s="2"/>
      <c r="B125" s="25"/>
      <c r="C125" s="25"/>
      <c r="D125" s="25"/>
      <c r="E125" s="25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pans="1:31" ht="12.75" customHeight="1" x14ac:dyDescent="0.2">
      <c r="A126" s="2"/>
      <c r="B126" s="25"/>
      <c r="C126" s="25"/>
      <c r="D126" s="25"/>
      <c r="E126" s="25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pans="1:31" ht="12.75" customHeight="1" x14ac:dyDescent="0.2">
      <c r="A127" s="2"/>
      <c r="B127" s="25"/>
      <c r="C127" s="25"/>
      <c r="D127" s="25"/>
      <c r="E127" s="25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pans="1:31" ht="12.75" customHeight="1" x14ac:dyDescent="0.2">
      <c r="A128" s="2"/>
      <c r="B128" s="25"/>
      <c r="C128" s="25"/>
      <c r="D128" s="25"/>
      <c r="E128" s="25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pans="1:31" ht="12.75" customHeight="1" x14ac:dyDescent="0.2">
      <c r="A129" s="2"/>
      <c r="B129" s="25"/>
      <c r="C129" s="25"/>
      <c r="D129" s="25"/>
      <c r="E129" s="25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pans="1:31" ht="12.75" customHeight="1" x14ac:dyDescent="0.2">
      <c r="A130" s="2"/>
      <c r="B130" s="25"/>
      <c r="C130" s="25"/>
      <c r="D130" s="25"/>
      <c r="E130" s="25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pans="1:31" ht="12.75" customHeight="1" x14ac:dyDescent="0.2">
      <c r="A131" s="2"/>
      <c r="B131" s="25"/>
      <c r="C131" s="25"/>
      <c r="D131" s="25"/>
      <c r="E131" s="25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pans="1:31" ht="12.75" customHeight="1" x14ac:dyDescent="0.2">
      <c r="A132" s="2"/>
      <c r="B132" s="25"/>
      <c r="C132" s="25"/>
      <c r="D132" s="25"/>
      <c r="E132" s="25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pans="1:31" ht="12.75" customHeight="1" x14ac:dyDescent="0.2">
      <c r="A133" s="2"/>
      <c r="B133" s="25"/>
      <c r="C133" s="25"/>
      <c r="D133" s="25"/>
      <c r="E133" s="25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pans="1:31" ht="12.75" customHeight="1" x14ac:dyDescent="0.2">
      <c r="A134" s="2"/>
      <c r="B134" s="25"/>
      <c r="C134" s="25"/>
      <c r="D134" s="25"/>
      <c r="E134" s="25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pans="1:31" ht="12.75" customHeight="1" x14ac:dyDescent="0.2">
      <c r="A135" s="2"/>
      <c r="B135" s="25"/>
      <c r="C135" s="25"/>
      <c r="D135" s="25"/>
      <c r="E135" s="25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pans="1:31" ht="12.75" customHeight="1" x14ac:dyDescent="0.2">
      <c r="A136" s="2"/>
      <c r="B136" s="25"/>
      <c r="C136" s="25"/>
      <c r="D136" s="25" t="s">
        <v>170</v>
      </c>
      <c r="E136" s="25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pans="1:31" ht="12.75" customHeight="1" x14ac:dyDescent="0.2">
      <c r="A137" s="2"/>
      <c r="B137" s="25"/>
      <c r="C137" s="25"/>
      <c r="D137" s="25"/>
      <c r="E137" s="25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pans="1:31" ht="12.75" customHeight="1" x14ac:dyDescent="0.2">
      <c r="A138" s="2"/>
      <c r="B138" s="25"/>
      <c r="C138" s="25"/>
      <c r="D138" s="25"/>
      <c r="E138" s="25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pans="1:31" ht="12.75" customHeight="1" x14ac:dyDescent="0.2">
      <c r="A139" s="2"/>
      <c r="B139" s="25"/>
      <c r="C139" s="25"/>
      <c r="D139" s="25"/>
      <c r="E139" s="25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pans="1:31" ht="12.75" customHeight="1" x14ac:dyDescent="0.2">
      <c r="A140" s="2"/>
      <c r="B140" s="25"/>
      <c r="C140" s="25"/>
      <c r="D140" s="25"/>
      <c r="E140" s="25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pans="1:31" ht="12.75" customHeight="1" x14ac:dyDescent="0.2">
      <c r="A141" s="2"/>
      <c r="B141" s="25"/>
      <c r="C141" s="25"/>
      <c r="D141" s="25"/>
      <c r="E141" s="25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pans="1:31" ht="12.75" customHeight="1" x14ac:dyDescent="0.2">
      <c r="A142" s="2"/>
      <c r="B142" s="25"/>
      <c r="C142" s="25"/>
      <c r="D142" s="25"/>
      <c r="E142" s="25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pans="1:31" ht="12.75" customHeight="1" x14ac:dyDescent="0.2">
      <c r="A143" s="2"/>
      <c r="B143" s="25"/>
      <c r="C143" s="25"/>
      <c r="D143" s="25"/>
      <c r="E143" s="25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pans="1:31" ht="12.75" customHeight="1" x14ac:dyDescent="0.2">
      <c r="A144" s="2"/>
      <c r="B144" s="25"/>
      <c r="C144" s="25"/>
      <c r="D144" s="25"/>
      <c r="E144" s="25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pans="1:31" ht="12.75" customHeight="1" x14ac:dyDescent="0.2">
      <c r="A145" s="2"/>
      <c r="B145" s="25"/>
      <c r="C145" s="25"/>
      <c r="D145" s="25"/>
      <c r="E145" s="25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pans="1:31" ht="12.75" customHeight="1" x14ac:dyDescent="0.2">
      <c r="A146" s="2"/>
      <c r="B146" s="25"/>
      <c r="C146" s="25"/>
      <c r="D146" s="25"/>
      <c r="E146" s="25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pans="1:31" ht="12.75" customHeight="1" x14ac:dyDescent="0.2">
      <c r="A147" s="2"/>
      <c r="B147" s="25"/>
      <c r="C147" s="25"/>
      <c r="D147" s="25"/>
      <c r="E147" s="25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pans="1:31" ht="12.75" customHeight="1" x14ac:dyDescent="0.2">
      <c r="A148" s="2"/>
      <c r="B148" s="25"/>
      <c r="C148" s="25"/>
      <c r="D148" s="25"/>
      <c r="E148" s="25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pans="1:31" ht="12.75" customHeight="1" x14ac:dyDescent="0.2">
      <c r="A149" s="2"/>
      <c r="B149" s="25"/>
      <c r="C149" s="25"/>
      <c r="D149" s="25"/>
      <c r="E149" s="25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pans="1:31" ht="12.75" customHeight="1" x14ac:dyDescent="0.2">
      <c r="A150" s="2"/>
      <c r="B150" s="25"/>
      <c r="C150" s="25"/>
      <c r="D150" s="25"/>
      <c r="E150" s="25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pans="1:31" ht="12.75" customHeight="1" x14ac:dyDescent="0.2">
      <c r="A151" s="2"/>
      <c r="B151" s="25"/>
      <c r="C151" s="25"/>
      <c r="D151" s="25"/>
      <c r="E151" s="25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pans="1:31" ht="12.75" customHeight="1" x14ac:dyDescent="0.2">
      <c r="A152" s="2"/>
      <c r="B152" s="25"/>
      <c r="C152" s="25"/>
      <c r="D152" s="25"/>
      <c r="E152" s="25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pans="1:31" ht="12.75" customHeight="1" x14ac:dyDescent="0.2">
      <c r="A153" s="2"/>
      <c r="B153" s="25"/>
      <c r="C153" s="25"/>
      <c r="D153" s="25"/>
      <c r="E153" s="25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  <row r="154" spans="1:31" ht="12.75" customHeight="1" x14ac:dyDescent="0.2">
      <c r="A154" s="2"/>
      <c r="B154" s="25"/>
      <c r="C154" s="25"/>
      <c r="D154" s="25"/>
      <c r="E154" s="25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  <row r="155" spans="1:31" ht="12.75" customHeight="1" x14ac:dyDescent="0.2">
      <c r="A155" s="2"/>
      <c r="B155" s="25"/>
      <c r="C155" s="25"/>
      <c r="D155" s="25"/>
      <c r="E155" s="25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  <row r="156" spans="1:31" ht="12.75" customHeight="1" x14ac:dyDescent="0.2">
      <c r="A156" s="2"/>
      <c r="B156" s="25"/>
      <c r="C156" s="25"/>
      <c r="D156" s="25"/>
      <c r="E156" s="25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  <row r="157" spans="1:31" ht="12.75" customHeight="1" x14ac:dyDescent="0.2">
      <c r="A157" s="2"/>
      <c r="B157" s="25"/>
      <c r="C157" s="25"/>
      <c r="D157" s="25"/>
      <c r="E157" s="25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  <row r="158" spans="1:31" ht="12.75" customHeight="1" x14ac:dyDescent="0.2">
      <c r="A158" s="2"/>
      <c r="B158" s="25"/>
      <c r="C158" s="25"/>
      <c r="D158" s="25"/>
      <c r="E158" s="25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</row>
    <row r="159" spans="1:31" ht="12.75" customHeight="1" x14ac:dyDescent="0.2">
      <c r="A159" s="2"/>
      <c r="B159" s="25"/>
      <c r="C159" s="25"/>
      <c r="D159" s="25"/>
      <c r="E159" s="25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</row>
    <row r="160" spans="1:31" ht="12.75" customHeight="1" x14ac:dyDescent="0.2">
      <c r="A160" s="2"/>
      <c r="B160" s="25"/>
      <c r="C160" s="25"/>
      <c r="D160" s="25"/>
      <c r="E160" s="25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  <row r="161" spans="1:31" ht="12.75" customHeight="1" x14ac:dyDescent="0.2">
      <c r="A161" s="2"/>
      <c r="B161" s="25"/>
      <c r="C161" s="25"/>
      <c r="D161" s="25"/>
      <c r="E161" s="25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  <row r="162" spans="1:31" ht="12.75" customHeight="1" x14ac:dyDescent="0.2">
      <c r="A162" s="2"/>
      <c r="B162" s="25"/>
      <c r="C162" s="25"/>
      <c r="D162" s="25"/>
      <c r="E162" s="25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</row>
    <row r="163" spans="1:31" ht="12.75" customHeight="1" x14ac:dyDescent="0.2">
      <c r="A163" s="2"/>
      <c r="B163" s="25"/>
      <c r="C163" s="25"/>
      <c r="D163" s="25"/>
      <c r="E163" s="25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</row>
    <row r="164" spans="1:31" ht="12.75" customHeight="1" x14ac:dyDescent="0.2">
      <c r="A164" s="2"/>
      <c r="B164" s="25"/>
      <c r="C164" s="25"/>
      <c r="D164" s="25"/>
      <c r="E164" s="25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</row>
    <row r="165" spans="1:31" ht="12.75" customHeight="1" x14ac:dyDescent="0.2">
      <c r="A165" s="2"/>
      <c r="B165" s="25"/>
      <c r="C165" s="25"/>
      <c r="D165" s="25"/>
      <c r="E165" s="25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</row>
    <row r="166" spans="1:31" ht="12.75" customHeight="1" x14ac:dyDescent="0.2">
      <c r="A166" s="2"/>
      <c r="B166" s="25"/>
      <c r="C166" s="25"/>
      <c r="D166" s="25"/>
      <c r="E166" s="25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</row>
    <row r="167" spans="1:31" ht="12.75" customHeight="1" x14ac:dyDescent="0.2">
      <c r="A167" s="2"/>
      <c r="B167" s="25"/>
      <c r="C167" s="25"/>
      <c r="D167" s="25"/>
      <c r="E167" s="25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  <row r="168" spans="1:31" ht="12.75" customHeight="1" x14ac:dyDescent="0.2">
      <c r="A168" s="2"/>
      <c r="B168" s="25"/>
      <c r="C168" s="25"/>
      <c r="D168" s="25"/>
      <c r="E168" s="25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  <row r="169" spans="1:31" ht="12.75" customHeight="1" x14ac:dyDescent="0.2">
      <c r="A169" s="2"/>
      <c r="B169" s="25"/>
      <c r="C169" s="25"/>
      <c r="D169" s="25"/>
      <c r="E169" s="25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  <row r="170" spans="1:31" ht="12.75" customHeight="1" x14ac:dyDescent="0.2">
      <c r="A170" s="2"/>
      <c r="B170" s="25"/>
      <c r="C170" s="25"/>
      <c r="D170" s="25"/>
      <c r="E170" s="25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</row>
    <row r="171" spans="1:31" ht="12.75" customHeight="1" x14ac:dyDescent="0.2">
      <c r="A171" s="2"/>
      <c r="B171" s="25"/>
      <c r="C171" s="25"/>
      <c r="D171" s="25"/>
      <c r="E171" s="25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</row>
    <row r="172" spans="1:31" ht="12.75" customHeight="1" x14ac:dyDescent="0.2">
      <c r="A172" s="2"/>
      <c r="B172" s="25"/>
      <c r="C172" s="25"/>
      <c r="D172" s="25"/>
      <c r="E172" s="25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  <row r="173" spans="1:31" ht="12.75" customHeight="1" x14ac:dyDescent="0.2">
      <c r="A173" s="2"/>
      <c r="B173" s="25"/>
      <c r="C173" s="25"/>
      <c r="D173" s="25"/>
      <c r="E173" s="25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</row>
    <row r="174" spans="1:31" ht="12.75" customHeight="1" x14ac:dyDescent="0.2">
      <c r="A174" s="2"/>
      <c r="B174" s="25"/>
      <c r="C174" s="25"/>
      <c r="D174" s="25"/>
      <c r="E174" s="25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</row>
    <row r="175" spans="1:31" ht="12.75" customHeight="1" x14ac:dyDescent="0.2">
      <c r="A175" s="2"/>
      <c r="B175" s="25"/>
      <c r="C175" s="25"/>
      <c r="D175" s="25"/>
      <c r="E175" s="25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</row>
    <row r="176" spans="1:31" ht="12.75" customHeight="1" x14ac:dyDescent="0.2">
      <c r="A176" s="2"/>
      <c r="B176" s="25"/>
      <c r="C176" s="25"/>
      <c r="D176" s="25"/>
      <c r="E176" s="25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</row>
    <row r="177" spans="1:31" ht="12.75" customHeight="1" x14ac:dyDescent="0.2">
      <c r="A177" s="2"/>
      <c r="B177" s="25"/>
      <c r="C177" s="25"/>
      <c r="D177" s="25"/>
      <c r="E177" s="25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</row>
    <row r="178" spans="1:31" ht="12.75" customHeight="1" x14ac:dyDescent="0.2">
      <c r="A178" s="2"/>
      <c r="B178" s="25"/>
      <c r="C178" s="25"/>
      <c r="D178" s="25"/>
      <c r="E178" s="25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</row>
    <row r="179" spans="1:31" ht="12.75" customHeight="1" x14ac:dyDescent="0.2">
      <c r="A179" s="2"/>
      <c r="B179" s="25"/>
      <c r="C179" s="25"/>
      <c r="D179" s="25"/>
      <c r="E179" s="25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</row>
    <row r="180" spans="1:31" ht="12.75" customHeight="1" x14ac:dyDescent="0.2">
      <c r="A180" s="2"/>
      <c r="B180" s="25"/>
      <c r="C180" s="25"/>
      <c r="D180" s="25"/>
      <c r="E180" s="25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</row>
    <row r="181" spans="1:31" ht="12.75" customHeight="1" x14ac:dyDescent="0.2">
      <c r="A181" s="2"/>
      <c r="B181" s="25"/>
      <c r="C181" s="25"/>
      <c r="D181" s="25"/>
      <c r="E181" s="25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</row>
    <row r="182" spans="1:31" ht="12.75" customHeight="1" x14ac:dyDescent="0.2">
      <c r="A182" s="2"/>
      <c r="B182" s="25"/>
      <c r="C182" s="25"/>
      <c r="D182" s="25"/>
      <c r="E182" s="25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</row>
    <row r="183" spans="1:31" ht="12.75" customHeight="1" x14ac:dyDescent="0.2">
      <c r="A183" s="2"/>
      <c r="B183" s="25"/>
      <c r="C183" s="25"/>
      <c r="D183" s="25"/>
      <c r="E183" s="25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  <row r="184" spans="1:31" ht="12.75" customHeight="1" x14ac:dyDescent="0.2">
      <c r="A184" s="2"/>
      <c r="B184" s="25"/>
      <c r="C184" s="25"/>
      <c r="D184" s="25"/>
      <c r="E184" s="25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</row>
    <row r="185" spans="1:31" ht="12.75" customHeight="1" x14ac:dyDescent="0.2">
      <c r="A185" s="2"/>
      <c r="B185" s="25"/>
      <c r="C185" s="25"/>
      <c r="D185" s="25"/>
      <c r="E185" s="25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</row>
    <row r="186" spans="1:31" ht="12.75" customHeight="1" x14ac:dyDescent="0.2">
      <c r="A186" s="2"/>
      <c r="B186" s="25"/>
      <c r="C186" s="25"/>
      <c r="D186" s="25"/>
      <c r="E186" s="25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</row>
    <row r="187" spans="1:31" ht="12.75" customHeight="1" x14ac:dyDescent="0.2">
      <c r="A187" s="2"/>
      <c r="B187" s="25"/>
      <c r="C187" s="25"/>
      <c r="D187" s="25"/>
      <c r="E187" s="25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</row>
    <row r="188" spans="1:31" ht="12.75" customHeight="1" x14ac:dyDescent="0.2">
      <c r="A188" s="2"/>
      <c r="B188" s="25"/>
      <c r="C188" s="25"/>
      <c r="D188" s="25"/>
      <c r="E188" s="25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</row>
    <row r="189" spans="1:31" ht="12.75" customHeight="1" x14ac:dyDescent="0.2">
      <c r="A189" s="2"/>
      <c r="B189" s="25"/>
      <c r="C189" s="25"/>
      <c r="D189" s="25"/>
      <c r="E189" s="25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</row>
    <row r="190" spans="1:31" ht="12.75" customHeight="1" x14ac:dyDescent="0.2">
      <c r="A190" s="2"/>
      <c r="B190" s="25"/>
      <c r="C190" s="25"/>
      <c r="D190" s="25"/>
      <c r="E190" s="25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  <row r="191" spans="1:31" ht="12.75" customHeight="1" x14ac:dyDescent="0.2">
      <c r="A191" s="2"/>
      <c r="B191" s="25"/>
      <c r="C191" s="25"/>
      <c r="D191" s="25"/>
      <c r="E191" s="25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</row>
    <row r="192" spans="1:31" ht="12.75" customHeight="1" x14ac:dyDescent="0.2">
      <c r="A192" s="2"/>
      <c r="B192" s="25"/>
      <c r="C192" s="25"/>
      <c r="D192" s="25"/>
      <c r="E192" s="25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</row>
    <row r="193" spans="1:31" ht="12.75" customHeight="1" x14ac:dyDescent="0.2">
      <c r="A193" s="2"/>
      <c r="B193" s="25"/>
      <c r="C193" s="25"/>
      <c r="D193" s="25"/>
      <c r="E193" s="25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</row>
    <row r="194" spans="1:31" ht="12.75" customHeight="1" x14ac:dyDescent="0.2">
      <c r="A194" s="2"/>
      <c r="B194" s="25"/>
      <c r="C194" s="25"/>
      <c r="D194" s="25"/>
      <c r="E194" s="25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</row>
    <row r="195" spans="1:31" ht="12.75" customHeight="1" x14ac:dyDescent="0.2">
      <c r="A195" s="2"/>
      <c r="B195" s="25"/>
      <c r="C195" s="25"/>
      <c r="D195" s="25"/>
      <c r="E195" s="25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</row>
    <row r="196" spans="1:31" ht="12.75" customHeight="1" x14ac:dyDescent="0.2">
      <c r="A196" s="2"/>
      <c r="B196" s="25"/>
      <c r="C196" s="25"/>
      <c r="D196" s="25"/>
      <c r="E196" s="25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</row>
    <row r="197" spans="1:31" ht="12.75" customHeight="1" x14ac:dyDescent="0.2">
      <c r="A197" s="2"/>
      <c r="B197" s="25"/>
      <c r="C197" s="25"/>
      <c r="D197" s="25"/>
      <c r="E197" s="25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</row>
    <row r="198" spans="1:31" ht="12.75" customHeight="1" x14ac:dyDescent="0.2">
      <c r="A198" s="2"/>
      <c r="B198" s="25"/>
      <c r="C198" s="25"/>
      <c r="D198" s="25"/>
      <c r="E198" s="25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</row>
    <row r="199" spans="1:31" ht="12.75" customHeight="1" x14ac:dyDescent="0.2">
      <c r="A199" s="2"/>
      <c r="B199" s="25"/>
      <c r="C199" s="25"/>
      <c r="D199" s="25"/>
      <c r="E199" s="25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</row>
    <row r="200" spans="1:31" ht="12.75" customHeight="1" x14ac:dyDescent="0.2">
      <c r="A200" s="2"/>
      <c r="B200" s="25"/>
      <c r="C200" s="25"/>
      <c r="D200" s="25"/>
      <c r="E200" s="25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</row>
    <row r="201" spans="1:31" ht="12.75" customHeight="1" x14ac:dyDescent="0.2">
      <c r="A201" s="2"/>
      <c r="B201" s="25"/>
      <c r="C201" s="25"/>
      <c r="D201" s="25"/>
      <c r="E201" s="25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</row>
    <row r="202" spans="1:31" ht="12.75" customHeight="1" x14ac:dyDescent="0.2">
      <c r="A202" s="2"/>
      <c r="B202" s="25"/>
      <c r="C202" s="25"/>
      <c r="D202" s="25"/>
      <c r="E202" s="25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  <row r="203" spans="1:31" ht="12.75" customHeight="1" x14ac:dyDescent="0.2">
      <c r="A203" s="2"/>
      <c r="B203" s="25"/>
      <c r="C203" s="25"/>
      <c r="D203" s="25"/>
      <c r="E203" s="25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</row>
    <row r="204" spans="1:31" ht="12.75" customHeight="1" x14ac:dyDescent="0.2">
      <c r="A204" s="2"/>
      <c r="B204" s="25"/>
      <c r="C204" s="25"/>
      <c r="D204" s="25"/>
      <c r="E204" s="25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</row>
    <row r="205" spans="1:31" ht="12.75" customHeight="1" x14ac:dyDescent="0.2">
      <c r="A205" s="2"/>
      <c r="B205" s="25"/>
      <c r="C205" s="25"/>
      <c r="D205" s="25"/>
      <c r="E205" s="25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</row>
    <row r="206" spans="1:31" ht="12.75" customHeight="1" x14ac:dyDescent="0.2">
      <c r="A206" s="2"/>
      <c r="B206" s="25"/>
      <c r="C206" s="25"/>
      <c r="D206" s="25"/>
      <c r="E206" s="25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</row>
    <row r="207" spans="1:31" ht="12.75" customHeight="1" x14ac:dyDescent="0.2">
      <c r="A207" s="2"/>
      <c r="B207" s="25"/>
      <c r="C207" s="25"/>
      <c r="D207" s="25"/>
      <c r="E207" s="25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</row>
    <row r="208" spans="1:31" ht="12.75" customHeight="1" x14ac:dyDescent="0.2">
      <c r="A208" s="2"/>
      <c r="B208" s="25"/>
      <c r="C208" s="25"/>
      <c r="D208" s="25"/>
      <c r="E208" s="25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</row>
    <row r="209" spans="1:31" ht="12.75" customHeight="1" x14ac:dyDescent="0.2">
      <c r="A209" s="2"/>
      <c r="B209" s="25"/>
      <c r="C209" s="25"/>
      <c r="D209" s="25"/>
      <c r="E209" s="25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</row>
    <row r="210" spans="1:31" ht="12.75" customHeight="1" x14ac:dyDescent="0.2">
      <c r="A210" s="2"/>
      <c r="B210" s="25"/>
      <c r="C210" s="25"/>
      <c r="D210" s="25"/>
      <c r="E210" s="25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</row>
    <row r="211" spans="1:31" ht="12.75" customHeight="1" x14ac:dyDescent="0.2">
      <c r="A211" s="2"/>
      <c r="B211" s="25"/>
      <c r="C211" s="25"/>
      <c r="D211" s="25"/>
      <c r="E211" s="25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</row>
    <row r="212" spans="1:31" ht="12.75" customHeight="1" x14ac:dyDescent="0.2">
      <c r="A212" s="2"/>
      <c r="B212" s="25"/>
      <c r="C212" s="25"/>
      <c r="D212" s="25"/>
      <c r="E212" s="25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</row>
    <row r="213" spans="1:31" ht="12.75" customHeight="1" x14ac:dyDescent="0.2">
      <c r="A213" s="2"/>
      <c r="B213" s="25"/>
      <c r="C213" s="25"/>
      <c r="D213" s="25"/>
      <c r="E213" s="25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</row>
    <row r="214" spans="1:31" ht="12.75" customHeight="1" x14ac:dyDescent="0.2">
      <c r="A214" s="2"/>
      <c r="B214" s="25"/>
      <c r="C214" s="25"/>
      <c r="D214" s="25"/>
      <c r="E214" s="25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</row>
    <row r="215" spans="1:31" ht="12.75" customHeight="1" x14ac:dyDescent="0.2">
      <c r="A215" s="2"/>
      <c r="B215" s="25"/>
      <c r="C215" s="25"/>
      <c r="D215" s="25"/>
      <c r="E215" s="25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</row>
    <row r="216" spans="1:31" ht="12.75" customHeight="1" x14ac:dyDescent="0.2">
      <c r="A216" s="2"/>
      <c r="B216" s="25"/>
      <c r="C216" s="25"/>
      <c r="D216" s="25"/>
      <c r="E216" s="25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</row>
    <row r="217" spans="1:31" ht="12.75" customHeight="1" x14ac:dyDescent="0.2">
      <c r="A217" s="2"/>
      <c r="B217" s="25"/>
      <c r="C217" s="25"/>
      <c r="D217" s="25"/>
      <c r="E217" s="25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</row>
    <row r="218" spans="1:31" ht="12.75" customHeight="1" x14ac:dyDescent="0.2">
      <c r="A218" s="2"/>
      <c r="B218" s="25"/>
      <c r="C218" s="25"/>
      <c r="D218" s="25"/>
      <c r="E218" s="25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</row>
    <row r="219" spans="1:31" ht="12.75" customHeight="1" x14ac:dyDescent="0.2">
      <c r="A219" s="2"/>
      <c r="B219" s="25"/>
      <c r="C219" s="25"/>
      <c r="D219" s="25"/>
      <c r="E219" s="25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</row>
    <row r="220" spans="1:31" ht="12.75" customHeight="1" x14ac:dyDescent="0.2">
      <c r="A220" s="2"/>
      <c r="B220" s="25"/>
      <c r="C220" s="25"/>
      <c r="D220" s="25"/>
      <c r="E220" s="25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</row>
    <row r="221" spans="1:31" ht="12.75" customHeight="1" x14ac:dyDescent="0.2">
      <c r="A221" s="2"/>
      <c r="B221" s="25"/>
      <c r="C221" s="25"/>
      <c r="D221" s="25"/>
      <c r="E221" s="25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</row>
    <row r="222" spans="1:31" ht="12.75" customHeight="1" x14ac:dyDescent="0.2">
      <c r="A222" s="2"/>
      <c r="B222" s="25"/>
      <c r="C222" s="25"/>
      <c r="D222" s="25"/>
      <c r="E222" s="25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</row>
    <row r="223" spans="1:31" ht="12.75" customHeight="1" x14ac:dyDescent="0.2">
      <c r="A223" s="2"/>
      <c r="B223" s="25"/>
      <c r="C223" s="25"/>
      <c r="D223" s="25"/>
      <c r="E223" s="25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</row>
    <row r="224" spans="1:31" ht="12.75" customHeight="1" x14ac:dyDescent="0.2">
      <c r="A224" s="2"/>
      <c r="B224" s="25"/>
      <c r="C224" s="25"/>
      <c r="D224" s="25"/>
      <c r="E224" s="25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</row>
    <row r="225" spans="1:31" ht="12.75" customHeight="1" x14ac:dyDescent="0.2">
      <c r="A225" s="2"/>
      <c r="B225" s="25"/>
      <c r="C225" s="25"/>
      <c r="D225" s="25"/>
      <c r="E225" s="25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</row>
    <row r="226" spans="1:31" ht="12.75" customHeight="1" x14ac:dyDescent="0.2">
      <c r="A226" s="2"/>
      <c r="B226" s="25"/>
      <c r="C226" s="25"/>
      <c r="D226" s="25"/>
      <c r="E226" s="25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</row>
    <row r="227" spans="1:31" ht="12.75" customHeight="1" x14ac:dyDescent="0.2">
      <c r="A227" s="2"/>
      <c r="B227" s="25"/>
      <c r="C227" s="25"/>
      <c r="D227" s="25"/>
      <c r="E227" s="25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</row>
    <row r="228" spans="1:31" ht="12.75" customHeight="1" x14ac:dyDescent="0.2">
      <c r="A228" s="2"/>
      <c r="B228" s="25"/>
      <c r="C228" s="25"/>
      <c r="D228" s="25"/>
      <c r="E228" s="25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</row>
    <row r="229" spans="1:31" ht="12.75" customHeight="1" x14ac:dyDescent="0.2">
      <c r="A229" s="2"/>
      <c r="B229" s="25"/>
      <c r="C229" s="25"/>
      <c r="D229" s="25"/>
      <c r="E229" s="25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</row>
    <row r="230" spans="1:31" ht="12.75" customHeight="1" x14ac:dyDescent="0.2">
      <c r="A230" s="2"/>
      <c r="B230" s="25"/>
      <c r="C230" s="25"/>
      <c r="D230" s="25"/>
      <c r="E230" s="25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</row>
    <row r="231" spans="1:31" ht="12.75" customHeight="1" x14ac:dyDescent="0.2">
      <c r="A231" s="2"/>
      <c r="B231" s="25"/>
      <c r="C231" s="25"/>
      <c r="D231" s="25"/>
      <c r="E231" s="25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</row>
    <row r="232" spans="1:31" ht="12.75" customHeight="1" x14ac:dyDescent="0.2">
      <c r="A232" s="2"/>
      <c r="B232" s="25"/>
      <c r="C232" s="25"/>
      <c r="D232" s="25"/>
      <c r="E232" s="25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</row>
    <row r="233" spans="1:31" ht="12.75" customHeight="1" x14ac:dyDescent="0.2">
      <c r="A233" s="2"/>
      <c r="B233" s="25"/>
      <c r="C233" s="25"/>
      <c r="D233" s="25"/>
      <c r="E233" s="25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</row>
    <row r="234" spans="1:31" ht="12.75" customHeight="1" x14ac:dyDescent="0.2">
      <c r="A234" s="2"/>
      <c r="B234" s="25"/>
      <c r="C234" s="25"/>
      <c r="D234" s="25"/>
      <c r="E234" s="25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</row>
    <row r="235" spans="1:31" ht="12.75" customHeight="1" x14ac:dyDescent="0.2">
      <c r="A235" s="2"/>
      <c r="B235" s="25"/>
      <c r="C235" s="25"/>
      <c r="D235" s="25"/>
      <c r="E235" s="25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</row>
    <row r="236" spans="1:31" ht="12.75" customHeight="1" x14ac:dyDescent="0.2">
      <c r="A236" s="2"/>
      <c r="B236" s="25"/>
      <c r="C236" s="25"/>
      <c r="D236" s="25"/>
      <c r="E236" s="25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</row>
    <row r="237" spans="1:31" ht="12.75" customHeight="1" x14ac:dyDescent="0.2">
      <c r="A237" s="2"/>
      <c r="B237" s="25"/>
      <c r="C237" s="25"/>
      <c r="D237" s="25"/>
      <c r="E237" s="25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</row>
    <row r="238" spans="1:31" ht="12.75" customHeight="1" x14ac:dyDescent="0.2">
      <c r="A238" s="2"/>
      <c r="B238" s="25"/>
      <c r="C238" s="25"/>
      <c r="D238" s="25"/>
      <c r="E238" s="25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</row>
    <row r="239" spans="1:31" ht="12.75" customHeight="1" x14ac:dyDescent="0.2">
      <c r="A239" s="2"/>
      <c r="B239" s="25"/>
      <c r="C239" s="25"/>
      <c r="D239" s="25"/>
      <c r="E239" s="25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</row>
    <row r="240" spans="1:31" ht="12.75" customHeight="1" x14ac:dyDescent="0.2">
      <c r="A240" s="2"/>
      <c r="B240" s="25"/>
      <c r="C240" s="25"/>
      <c r="D240" s="25"/>
      <c r="E240" s="25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</row>
    <row r="241" spans="1:31" ht="12.75" customHeight="1" x14ac:dyDescent="0.2">
      <c r="A241" s="2"/>
      <c r="B241" s="25"/>
      <c r="C241" s="25"/>
      <c r="D241" s="25"/>
      <c r="E241" s="25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</row>
    <row r="242" spans="1:31" ht="12.75" customHeight="1" x14ac:dyDescent="0.2">
      <c r="A242" s="2"/>
      <c r="B242" s="25"/>
      <c r="C242" s="25"/>
      <c r="D242" s="25"/>
      <c r="E242" s="25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</row>
    <row r="243" spans="1:31" ht="12.75" customHeight="1" x14ac:dyDescent="0.2">
      <c r="A243" s="2"/>
      <c r="B243" s="25"/>
      <c r="C243" s="25"/>
      <c r="D243" s="25"/>
      <c r="E243" s="25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</row>
    <row r="244" spans="1:31" ht="12.75" customHeight="1" x14ac:dyDescent="0.2">
      <c r="A244" s="2"/>
      <c r="B244" s="25"/>
      <c r="C244" s="25"/>
      <c r="D244" s="25"/>
      <c r="E244" s="25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</row>
    <row r="245" spans="1:31" ht="12.75" customHeight="1" x14ac:dyDescent="0.2">
      <c r="A245" s="2"/>
      <c r="B245" s="25"/>
      <c r="C245" s="25"/>
      <c r="D245" s="25"/>
      <c r="E245" s="25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</row>
    <row r="246" spans="1:31" ht="12.75" customHeight="1" x14ac:dyDescent="0.2">
      <c r="A246" s="2"/>
      <c r="B246" s="25"/>
      <c r="C246" s="25"/>
      <c r="D246" s="25"/>
      <c r="E246" s="25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</row>
    <row r="247" spans="1:31" ht="12.75" customHeight="1" x14ac:dyDescent="0.2">
      <c r="A247" s="2"/>
      <c r="B247" s="25"/>
      <c r="C247" s="25"/>
      <c r="D247" s="25"/>
      <c r="E247" s="25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</row>
    <row r="248" spans="1:31" ht="12.75" customHeight="1" x14ac:dyDescent="0.2">
      <c r="A248" s="2"/>
      <c r="B248" s="25"/>
      <c r="C248" s="25"/>
      <c r="D248" s="25"/>
      <c r="E248" s="25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</row>
    <row r="249" spans="1:31" ht="12.75" customHeight="1" x14ac:dyDescent="0.2">
      <c r="A249" s="2"/>
      <c r="B249" s="25"/>
      <c r="C249" s="25"/>
      <c r="D249" s="25"/>
      <c r="E249" s="25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</row>
    <row r="250" spans="1:31" ht="12.75" customHeight="1" x14ac:dyDescent="0.2">
      <c r="A250" s="2"/>
      <c r="B250" s="25"/>
      <c r="C250" s="25"/>
      <c r="D250" s="25"/>
      <c r="E250" s="25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</row>
    <row r="251" spans="1:31" ht="12.75" customHeight="1" x14ac:dyDescent="0.2">
      <c r="A251" s="2"/>
      <c r="B251" s="25"/>
      <c r="C251" s="25"/>
      <c r="D251" s="25"/>
      <c r="E251" s="25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</row>
    <row r="252" spans="1:31" ht="12.75" customHeight="1" x14ac:dyDescent="0.2">
      <c r="A252" s="2"/>
      <c r="B252" s="25"/>
      <c r="C252" s="25"/>
      <c r="D252" s="25"/>
      <c r="E252" s="25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</row>
    <row r="253" spans="1:31" ht="12.75" customHeight="1" x14ac:dyDescent="0.2">
      <c r="A253" s="2"/>
      <c r="B253" s="25"/>
      <c r="C253" s="25"/>
      <c r="D253" s="25"/>
      <c r="E253" s="25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</row>
    <row r="254" spans="1:31" ht="12.75" customHeight="1" x14ac:dyDescent="0.2">
      <c r="A254" s="2"/>
      <c r="B254" s="25"/>
      <c r="C254" s="25"/>
      <c r="D254" s="25"/>
      <c r="E254" s="25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</row>
    <row r="255" spans="1:31" ht="12.75" customHeight="1" x14ac:dyDescent="0.2">
      <c r="A255" s="2"/>
      <c r="B255" s="25"/>
      <c r="C255" s="25"/>
      <c r="D255" s="25"/>
      <c r="E255" s="25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</row>
    <row r="256" spans="1:31" ht="12.75" customHeight="1" x14ac:dyDescent="0.2">
      <c r="A256" s="2"/>
      <c r="B256" s="25"/>
      <c r="C256" s="25"/>
      <c r="D256" s="25"/>
      <c r="E256" s="25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</row>
    <row r="257" spans="1:31" ht="12.75" customHeight="1" x14ac:dyDescent="0.2">
      <c r="A257" s="2"/>
      <c r="B257" s="25"/>
      <c r="C257" s="25"/>
      <c r="D257" s="25"/>
      <c r="E257" s="25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</row>
    <row r="258" spans="1:31" ht="12.75" customHeight="1" x14ac:dyDescent="0.2">
      <c r="A258" s="2"/>
      <c r="B258" s="25"/>
      <c r="C258" s="25"/>
      <c r="D258" s="25"/>
      <c r="E258" s="25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</row>
    <row r="259" spans="1:31" ht="12.75" customHeight="1" x14ac:dyDescent="0.2">
      <c r="A259" s="2"/>
      <c r="B259" s="25"/>
      <c r="C259" s="25"/>
      <c r="D259" s="25"/>
      <c r="E259" s="25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</row>
    <row r="260" spans="1:31" ht="12.75" customHeight="1" x14ac:dyDescent="0.2">
      <c r="A260" s="2"/>
      <c r="B260" s="25"/>
      <c r="C260" s="25"/>
      <c r="D260" s="25"/>
      <c r="E260" s="25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</row>
    <row r="261" spans="1:31" ht="12.75" customHeight="1" x14ac:dyDescent="0.2">
      <c r="A261" s="2"/>
      <c r="B261" s="25"/>
      <c r="C261" s="25"/>
      <c r="D261" s="25"/>
      <c r="E261" s="25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</row>
    <row r="262" spans="1:31" ht="12.75" customHeight="1" x14ac:dyDescent="0.2">
      <c r="A262" s="2"/>
      <c r="B262" s="25"/>
      <c r="C262" s="25"/>
      <c r="D262" s="25"/>
      <c r="E262" s="25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</row>
    <row r="263" spans="1:31" ht="12.75" customHeight="1" x14ac:dyDescent="0.2">
      <c r="A263" s="2"/>
      <c r="B263" s="25"/>
      <c r="C263" s="25"/>
      <c r="D263" s="25"/>
      <c r="E263" s="25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</row>
    <row r="264" spans="1:31" ht="12.75" customHeight="1" x14ac:dyDescent="0.2">
      <c r="A264" s="2"/>
      <c r="B264" s="25"/>
      <c r="C264" s="25"/>
      <c r="D264" s="25"/>
      <c r="E264" s="25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</row>
    <row r="265" spans="1:31" ht="12.75" customHeight="1" x14ac:dyDescent="0.2">
      <c r="A265" s="2"/>
      <c r="B265" s="25"/>
      <c r="C265" s="25"/>
      <c r="D265" s="25"/>
      <c r="E265" s="25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</row>
    <row r="266" spans="1:31" ht="12.75" customHeight="1" x14ac:dyDescent="0.2">
      <c r="A266" s="2"/>
      <c r="B266" s="25"/>
      <c r="C266" s="25"/>
      <c r="D266" s="25"/>
      <c r="E266" s="25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</row>
    <row r="267" spans="1:31" ht="12.75" customHeight="1" x14ac:dyDescent="0.2">
      <c r="A267" s="2"/>
      <c r="B267" s="25"/>
      <c r="C267" s="25"/>
      <c r="D267" s="25"/>
      <c r="E267" s="25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</row>
    <row r="268" spans="1:31" ht="12.75" customHeight="1" x14ac:dyDescent="0.2">
      <c r="A268" s="2"/>
      <c r="B268" s="25"/>
      <c r="C268" s="25"/>
      <c r="D268" s="25"/>
      <c r="E268" s="25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</row>
    <row r="269" spans="1:31" ht="12.75" customHeight="1" x14ac:dyDescent="0.2">
      <c r="A269" s="2"/>
      <c r="B269" s="25"/>
      <c r="C269" s="25"/>
      <c r="D269" s="25"/>
      <c r="E269" s="25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</row>
    <row r="270" spans="1:31" ht="12.75" customHeight="1" x14ac:dyDescent="0.2">
      <c r="A270" s="2"/>
      <c r="B270" s="25"/>
      <c r="C270" s="25"/>
      <c r="D270" s="25"/>
      <c r="E270" s="25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</row>
    <row r="271" spans="1:31" ht="12.75" customHeight="1" x14ac:dyDescent="0.2">
      <c r="A271" s="2"/>
      <c r="B271" s="25"/>
      <c r="C271" s="25"/>
      <c r="D271" s="25"/>
      <c r="E271" s="25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</row>
    <row r="272" spans="1:31" ht="12.75" customHeight="1" x14ac:dyDescent="0.2">
      <c r="A272" s="2"/>
      <c r="B272" s="25"/>
      <c r="C272" s="25"/>
      <c r="D272" s="25"/>
      <c r="E272" s="25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</row>
    <row r="273" spans="1:31" ht="12.75" customHeight="1" x14ac:dyDescent="0.2">
      <c r="A273" s="2"/>
      <c r="B273" s="25"/>
      <c r="C273" s="25"/>
      <c r="D273" s="25"/>
      <c r="E273" s="25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</row>
    <row r="274" spans="1:31" ht="12.75" customHeight="1" x14ac:dyDescent="0.2">
      <c r="A274" s="2"/>
      <c r="B274" s="25"/>
      <c r="C274" s="25"/>
      <c r="D274" s="25"/>
      <c r="E274" s="25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</row>
    <row r="275" spans="1:31" ht="12.75" customHeight="1" x14ac:dyDescent="0.2">
      <c r="A275" s="2"/>
      <c r="B275" s="25"/>
      <c r="C275" s="25"/>
      <c r="D275" s="25"/>
      <c r="E275" s="25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</row>
    <row r="276" spans="1:31" ht="12.75" customHeight="1" x14ac:dyDescent="0.2">
      <c r="A276" s="2"/>
      <c r="B276" s="25"/>
      <c r="C276" s="25"/>
      <c r="D276" s="25"/>
      <c r="E276" s="25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</row>
    <row r="277" spans="1:31" ht="12.75" customHeight="1" x14ac:dyDescent="0.2">
      <c r="A277" s="2"/>
      <c r="B277" s="25"/>
      <c r="C277" s="25"/>
      <c r="D277" s="25"/>
      <c r="E277" s="25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</row>
    <row r="278" spans="1:31" ht="12.75" customHeight="1" x14ac:dyDescent="0.2">
      <c r="A278" s="2"/>
      <c r="B278" s="25"/>
      <c r="C278" s="25"/>
      <c r="D278" s="25"/>
      <c r="E278" s="25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</row>
    <row r="279" spans="1:31" ht="12.75" customHeight="1" x14ac:dyDescent="0.2">
      <c r="A279" s="2"/>
      <c r="B279" s="25"/>
      <c r="C279" s="25"/>
      <c r="D279" s="25"/>
      <c r="E279" s="25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</row>
    <row r="280" spans="1:31" ht="12.75" customHeight="1" x14ac:dyDescent="0.2">
      <c r="A280" s="2"/>
      <c r="B280" s="25"/>
      <c r="C280" s="25"/>
      <c r="D280" s="25"/>
      <c r="E280" s="25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</row>
    <row r="281" spans="1:31" ht="12.75" customHeight="1" x14ac:dyDescent="0.2">
      <c r="A281" s="2"/>
      <c r="B281" s="25"/>
      <c r="C281" s="25"/>
      <c r="D281" s="25"/>
      <c r="E281" s="25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</row>
    <row r="282" spans="1:31" ht="12.75" customHeight="1" x14ac:dyDescent="0.2">
      <c r="A282" s="2"/>
      <c r="B282" s="25"/>
      <c r="C282" s="25"/>
      <c r="D282" s="25"/>
      <c r="E282" s="25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</row>
    <row r="283" spans="1:31" ht="12.75" customHeight="1" x14ac:dyDescent="0.2">
      <c r="A283" s="2"/>
      <c r="B283" s="25"/>
      <c r="C283" s="25"/>
      <c r="D283" s="25"/>
      <c r="E283" s="25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</row>
    <row r="284" spans="1:31" ht="12.75" customHeight="1" x14ac:dyDescent="0.2">
      <c r="A284" s="2"/>
      <c r="B284" s="25"/>
      <c r="C284" s="25"/>
      <c r="D284" s="25"/>
      <c r="E284" s="25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</row>
    <row r="285" spans="1:31" ht="12.75" customHeight="1" x14ac:dyDescent="0.2">
      <c r="A285" s="2"/>
      <c r="B285" s="25"/>
      <c r="C285" s="25"/>
      <c r="D285" s="25"/>
      <c r="E285" s="25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</row>
    <row r="286" spans="1:31" ht="12.75" customHeight="1" x14ac:dyDescent="0.2">
      <c r="A286" s="2"/>
      <c r="B286" s="25"/>
      <c r="C286" s="25"/>
      <c r="D286" s="25"/>
      <c r="E286" s="25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</row>
    <row r="287" spans="1:31" ht="12.75" customHeight="1" x14ac:dyDescent="0.2">
      <c r="A287" s="2"/>
      <c r="B287" s="25"/>
      <c r="C287" s="25"/>
      <c r="D287" s="25"/>
      <c r="E287" s="25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</row>
    <row r="288" spans="1:31" ht="12.75" customHeight="1" x14ac:dyDescent="0.2">
      <c r="A288" s="2"/>
      <c r="B288" s="25"/>
      <c r="C288" s="25"/>
      <c r="D288" s="25"/>
      <c r="E288" s="25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</row>
    <row r="289" spans="1:31" ht="12.75" customHeight="1" x14ac:dyDescent="0.2">
      <c r="A289" s="2"/>
      <c r="B289" s="25"/>
      <c r="C289" s="25"/>
      <c r="D289" s="25"/>
      <c r="E289" s="25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</row>
    <row r="290" spans="1:31" ht="12.75" customHeight="1" x14ac:dyDescent="0.2">
      <c r="A290" s="2"/>
      <c r="B290" s="25"/>
      <c r="C290" s="25"/>
      <c r="D290" s="25"/>
      <c r="E290" s="25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</row>
    <row r="291" spans="1:31" ht="12.75" customHeight="1" x14ac:dyDescent="0.2">
      <c r="A291" s="2"/>
      <c r="B291" s="25"/>
      <c r="C291" s="25"/>
      <c r="D291" s="25"/>
      <c r="E291" s="25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</row>
    <row r="292" spans="1:31" ht="12.75" customHeight="1" x14ac:dyDescent="0.2">
      <c r="A292" s="2"/>
      <c r="B292" s="25"/>
      <c r="C292" s="25"/>
      <c r="D292" s="25"/>
      <c r="E292" s="25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</row>
    <row r="293" spans="1:31" ht="12.75" customHeight="1" x14ac:dyDescent="0.2">
      <c r="A293" s="2"/>
      <c r="B293" s="25"/>
      <c r="C293" s="25"/>
      <c r="D293" s="25"/>
      <c r="E293" s="25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</row>
    <row r="294" spans="1:31" ht="12.75" customHeight="1" x14ac:dyDescent="0.2">
      <c r="A294" s="2"/>
      <c r="B294" s="25"/>
      <c r="C294" s="25"/>
      <c r="D294" s="25"/>
      <c r="E294" s="25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</row>
    <row r="295" spans="1:31" ht="12.75" customHeight="1" x14ac:dyDescent="0.2">
      <c r="A295" s="2"/>
      <c r="B295" s="25"/>
      <c r="C295" s="25"/>
      <c r="D295" s="25"/>
      <c r="E295" s="25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</row>
    <row r="296" spans="1:31" ht="12.75" customHeight="1" x14ac:dyDescent="0.2">
      <c r="A296" s="2"/>
      <c r="B296" s="25"/>
      <c r="C296" s="25"/>
      <c r="D296" s="25"/>
      <c r="E296" s="25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</row>
    <row r="297" spans="1:31" ht="12.75" customHeight="1" x14ac:dyDescent="0.2">
      <c r="A297" s="2"/>
      <c r="B297" s="25"/>
      <c r="C297" s="25"/>
      <c r="D297" s="25"/>
      <c r="E297" s="25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</row>
    <row r="298" spans="1:31" ht="12.75" customHeight="1" x14ac:dyDescent="0.2">
      <c r="A298" s="2"/>
      <c r="B298" s="25"/>
      <c r="C298" s="25"/>
      <c r="D298" s="25"/>
      <c r="E298" s="25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</row>
    <row r="299" spans="1:31" ht="12.75" customHeight="1" x14ac:dyDescent="0.2">
      <c r="A299" s="2"/>
      <c r="B299" s="25"/>
      <c r="C299" s="25"/>
      <c r="D299" s="25"/>
      <c r="E299" s="25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</row>
    <row r="300" spans="1:31" ht="12.75" customHeight="1" x14ac:dyDescent="0.2">
      <c r="A300" s="2"/>
      <c r="B300" s="25"/>
      <c r="C300" s="25"/>
      <c r="D300" s="25"/>
      <c r="E300" s="25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</row>
    <row r="301" spans="1:31" ht="12.75" customHeight="1" x14ac:dyDescent="0.2">
      <c r="A301" s="2"/>
      <c r="B301" s="25"/>
      <c r="C301" s="25"/>
      <c r="D301" s="25"/>
      <c r="E301" s="25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</row>
    <row r="302" spans="1:31" ht="12.75" customHeight="1" x14ac:dyDescent="0.2">
      <c r="A302" s="2"/>
      <c r="B302" s="25"/>
      <c r="C302" s="25"/>
      <c r="D302" s="25"/>
      <c r="E302" s="25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</row>
    <row r="303" spans="1:31" ht="12.75" customHeight="1" x14ac:dyDescent="0.2">
      <c r="A303" s="2"/>
      <c r="B303" s="25"/>
      <c r="C303" s="25"/>
      <c r="D303" s="25"/>
      <c r="E303" s="25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</row>
    <row r="304" spans="1:31" ht="12.75" customHeight="1" x14ac:dyDescent="0.2">
      <c r="A304" s="2"/>
      <c r="B304" s="25"/>
      <c r="C304" s="25"/>
      <c r="D304" s="25"/>
      <c r="E304" s="25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</row>
    <row r="305" spans="1:31" ht="12.75" customHeight="1" x14ac:dyDescent="0.2">
      <c r="A305" s="2"/>
      <c r="B305" s="25"/>
      <c r="C305" s="25"/>
      <c r="D305" s="25"/>
      <c r="E305" s="25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</row>
    <row r="306" spans="1:31" ht="12.75" customHeight="1" x14ac:dyDescent="0.2">
      <c r="A306" s="2"/>
      <c r="B306" s="25"/>
      <c r="C306" s="25"/>
      <c r="D306" s="25"/>
      <c r="E306" s="25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</row>
    <row r="307" spans="1:31" ht="12.75" customHeight="1" x14ac:dyDescent="0.2">
      <c r="A307" s="2"/>
      <c r="B307" s="25"/>
      <c r="C307" s="25"/>
      <c r="D307" s="25"/>
      <c r="E307" s="25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</row>
    <row r="308" spans="1:31" ht="12.75" customHeight="1" x14ac:dyDescent="0.2">
      <c r="A308" s="2"/>
      <c r="B308" s="25"/>
      <c r="C308" s="25"/>
      <c r="D308" s="25"/>
      <c r="E308" s="25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</row>
    <row r="309" spans="1:31" ht="12.75" customHeight="1" x14ac:dyDescent="0.2">
      <c r="A309" s="2"/>
      <c r="B309" s="25"/>
      <c r="C309" s="25"/>
      <c r="D309" s="25"/>
      <c r="E309" s="25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  <row r="310" spans="1:31" ht="12.75" customHeight="1" x14ac:dyDescent="0.2">
      <c r="A310" s="2"/>
      <c r="B310" s="25"/>
      <c r="C310" s="25"/>
      <c r="D310" s="25"/>
      <c r="E310" s="25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</row>
    <row r="311" spans="1:31" ht="12.75" customHeight="1" x14ac:dyDescent="0.2">
      <c r="A311" s="2"/>
      <c r="B311" s="25"/>
      <c r="C311" s="25"/>
      <c r="D311" s="25"/>
      <c r="E311" s="25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</row>
    <row r="312" spans="1:31" ht="12.75" customHeight="1" x14ac:dyDescent="0.2">
      <c r="A312" s="2"/>
      <c r="B312" s="25"/>
      <c r="C312" s="25"/>
      <c r="D312" s="25"/>
      <c r="E312" s="25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</row>
    <row r="313" spans="1:31" ht="12.75" customHeight="1" x14ac:dyDescent="0.2">
      <c r="A313" s="2"/>
      <c r="B313" s="25"/>
      <c r="C313" s="25"/>
      <c r="D313" s="25"/>
      <c r="E313" s="25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</row>
    <row r="314" spans="1:31" ht="12.75" customHeight="1" x14ac:dyDescent="0.2">
      <c r="A314" s="2"/>
      <c r="B314" s="25"/>
      <c r="C314" s="25"/>
      <c r="D314" s="25"/>
      <c r="E314" s="25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</row>
    <row r="315" spans="1:31" ht="12.75" customHeight="1" x14ac:dyDescent="0.2">
      <c r="A315" s="2"/>
      <c r="B315" s="25"/>
      <c r="C315" s="25"/>
      <c r="D315" s="25"/>
      <c r="E315" s="25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</row>
    <row r="316" spans="1:31" ht="12.75" customHeight="1" x14ac:dyDescent="0.2">
      <c r="A316" s="2"/>
      <c r="B316" s="25"/>
      <c r="C316" s="25"/>
      <c r="D316" s="25"/>
      <c r="E316" s="25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</row>
    <row r="317" spans="1:31" ht="12.75" customHeight="1" x14ac:dyDescent="0.2">
      <c r="A317" s="2"/>
      <c r="B317" s="25"/>
      <c r="C317" s="25"/>
      <c r="D317" s="25"/>
      <c r="E317" s="25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</row>
    <row r="318" spans="1:31" ht="12.75" customHeight="1" x14ac:dyDescent="0.2">
      <c r="A318" s="2"/>
      <c r="B318" s="25"/>
      <c r="C318" s="25"/>
      <c r="D318" s="25"/>
      <c r="E318" s="25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</row>
    <row r="319" spans="1:31" ht="12.75" customHeight="1" x14ac:dyDescent="0.2">
      <c r="A319" s="2"/>
      <c r="B319" s="25"/>
      <c r="C319" s="25"/>
      <c r="D319" s="25"/>
      <c r="E319" s="25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</row>
    <row r="320" spans="1:31" ht="12.75" customHeight="1" x14ac:dyDescent="0.2">
      <c r="A320" s="2"/>
      <c r="B320" s="25"/>
      <c r="C320" s="25"/>
      <c r="D320" s="25"/>
      <c r="E320" s="25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</row>
    <row r="321" spans="1:31" ht="12.75" customHeight="1" x14ac:dyDescent="0.2">
      <c r="A321" s="2"/>
      <c r="B321" s="25"/>
      <c r="C321" s="25"/>
      <c r="D321" s="25"/>
      <c r="E321" s="25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</row>
    <row r="322" spans="1:31" ht="12.75" customHeight="1" x14ac:dyDescent="0.2">
      <c r="A322" s="2"/>
      <c r="B322" s="25"/>
      <c r="C322" s="25"/>
      <c r="D322" s="25"/>
      <c r="E322" s="25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</row>
    <row r="323" spans="1:31" ht="12.75" customHeight="1" x14ac:dyDescent="0.2">
      <c r="A323" s="2"/>
      <c r="B323" s="25"/>
      <c r="C323" s="25"/>
      <c r="D323" s="25"/>
      <c r="E323" s="25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</row>
    <row r="324" spans="1:31" ht="12.75" customHeight="1" x14ac:dyDescent="0.2">
      <c r="A324" s="2"/>
      <c r="B324" s="25"/>
      <c r="C324" s="25"/>
      <c r="D324" s="25"/>
      <c r="E324" s="25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</row>
    <row r="325" spans="1:31" ht="12.75" customHeight="1" x14ac:dyDescent="0.2">
      <c r="A325" s="2"/>
      <c r="B325" s="25"/>
      <c r="C325" s="25"/>
      <c r="D325" s="25"/>
      <c r="E325" s="25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</row>
    <row r="326" spans="1:31" ht="12.75" customHeight="1" x14ac:dyDescent="0.2">
      <c r="A326" s="2"/>
      <c r="B326" s="25"/>
      <c r="C326" s="25"/>
      <c r="D326" s="25"/>
      <c r="E326" s="25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</row>
    <row r="327" spans="1:31" ht="12.75" customHeight="1" x14ac:dyDescent="0.2">
      <c r="A327" s="2"/>
      <c r="B327" s="25"/>
      <c r="C327" s="25"/>
      <c r="D327" s="25"/>
      <c r="E327" s="25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</row>
    <row r="328" spans="1:31" ht="12.75" customHeight="1" x14ac:dyDescent="0.2">
      <c r="A328" s="2"/>
      <c r="B328" s="25"/>
      <c r="C328" s="25"/>
      <c r="D328" s="25"/>
      <c r="E328" s="25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</row>
    <row r="329" spans="1:31" ht="12.75" customHeight="1" x14ac:dyDescent="0.2">
      <c r="A329" s="2"/>
      <c r="B329" s="25"/>
      <c r="C329" s="25"/>
      <c r="D329" s="25"/>
      <c r="E329" s="25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</row>
    <row r="330" spans="1:31" ht="12.75" customHeight="1" x14ac:dyDescent="0.2">
      <c r="A330" s="2"/>
      <c r="B330" s="25"/>
      <c r="C330" s="25"/>
      <c r="D330" s="25"/>
      <c r="E330" s="25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</row>
    <row r="331" spans="1:31" ht="12.75" customHeight="1" x14ac:dyDescent="0.2">
      <c r="A331" s="2"/>
      <c r="B331" s="25"/>
      <c r="C331" s="25"/>
      <c r="D331" s="25"/>
      <c r="E331" s="25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</row>
    <row r="332" spans="1:31" ht="12.75" customHeight="1" x14ac:dyDescent="0.2">
      <c r="A332" s="2"/>
      <c r="B332" s="25"/>
      <c r="C332" s="25"/>
      <c r="D332" s="25"/>
      <c r="E332" s="25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</row>
    <row r="333" spans="1:31" ht="12.75" customHeight="1" x14ac:dyDescent="0.2">
      <c r="A333" s="2"/>
      <c r="B333" s="25"/>
      <c r="C333" s="25"/>
      <c r="D333" s="25"/>
      <c r="E333" s="25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</row>
    <row r="334" spans="1:31" ht="12.75" customHeight="1" x14ac:dyDescent="0.2">
      <c r="A334" s="2"/>
      <c r="B334" s="25"/>
      <c r="C334" s="25"/>
      <c r="D334" s="25"/>
      <c r="E334" s="25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</row>
    <row r="335" spans="1:31" ht="12.75" customHeight="1" x14ac:dyDescent="0.2">
      <c r="A335" s="2"/>
      <c r="B335" s="25"/>
      <c r="C335" s="25"/>
      <c r="D335" s="25"/>
      <c r="E335" s="25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</row>
    <row r="336" spans="1:31" ht="12.75" customHeight="1" x14ac:dyDescent="0.2">
      <c r="A336" s="2"/>
      <c r="B336" s="25"/>
      <c r="C336" s="25"/>
      <c r="D336" s="25"/>
      <c r="E336" s="25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</row>
    <row r="337" spans="1:31" ht="12.75" customHeight="1" x14ac:dyDescent="0.2">
      <c r="A337" s="2"/>
      <c r="B337" s="25"/>
      <c r="C337" s="25"/>
      <c r="D337" s="25"/>
      <c r="E337" s="25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</row>
    <row r="338" spans="1:31" ht="12.75" customHeight="1" x14ac:dyDescent="0.2">
      <c r="A338" s="2"/>
      <c r="B338" s="25"/>
      <c r="C338" s="25"/>
      <c r="D338" s="25"/>
      <c r="E338" s="25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</row>
    <row r="339" spans="1:31" ht="12.75" customHeight="1" x14ac:dyDescent="0.2">
      <c r="A339" s="2"/>
      <c r="B339" s="25"/>
      <c r="C339" s="25"/>
      <c r="D339" s="25"/>
      <c r="E339" s="25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</row>
    <row r="340" spans="1:31" ht="12.75" customHeight="1" x14ac:dyDescent="0.2">
      <c r="A340" s="2"/>
      <c r="B340" s="25"/>
      <c r="C340" s="25"/>
      <c r="D340" s="25"/>
      <c r="E340" s="25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</row>
    <row r="341" spans="1:31" ht="12.75" customHeight="1" x14ac:dyDescent="0.2">
      <c r="A341" s="2"/>
      <c r="B341" s="25"/>
      <c r="C341" s="25"/>
      <c r="D341" s="25"/>
      <c r="E341" s="25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</row>
    <row r="342" spans="1:31" ht="12.75" customHeight="1" x14ac:dyDescent="0.2">
      <c r="A342" s="2"/>
      <c r="B342" s="25"/>
      <c r="C342" s="25"/>
      <c r="D342" s="25"/>
      <c r="E342" s="25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</row>
    <row r="343" spans="1:31" ht="12.75" customHeight="1" x14ac:dyDescent="0.2">
      <c r="A343" s="2"/>
      <c r="B343" s="25"/>
      <c r="C343" s="25"/>
      <c r="D343" s="25"/>
      <c r="E343" s="25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</row>
    <row r="344" spans="1:31" ht="12.75" customHeight="1" x14ac:dyDescent="0.2">
      <c r="A344" s="2"/>
      <c r="B344" s="25"/>
      <c r="C344" s="25"/>
      <c r="D344" s="25"/>
      <c r="E344" s="25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</row>
    <row r="345" spans="1:31" ht="12.75" customHeight="1" x14ac:dyDescent="0.2">
      <c r="A345" s="2"/>
      <c r="B345" s="25"/>
      <c r="C345" s="25"/>
      <c r="D345" s="25"/>
      <c r="E345" s="25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</row>
    <row r="346" spans="1:31" ht="12.75" customHeight="1" x14ac:dyDescent="0.2">
      <c r="A346" s="2"/>
      <c r="B346" s="25"/>
      <c r="C346" s="25"/>
      <c r="D346" s="25"/>
      <c r="E346" s="25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</row>
    <row r="347" spans="1:31" ht="12.75" customHeight="1" x14ac:dyDescent="0.2">
      <c r="A347" s="2"/>
      <c r="B347" s="25"/>
      <c r="C347" s="25"/>
      <c r="D347" s="25"/>
      <c r="E347" s="25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</row>
    <row r="348" spans="1:31" ht="12.75" customHeight="1" x14ac:dyDescent="0.2">
      <c r="A348" s="2"/>
      <c r="B348" s="25"/>
      <c r="C348" s="25"/>
      <c r="D348" s="25"/>
      <c r="E348" s="25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</row>
    <row r="349" spans="1:31" ht="12.75" customHeight="1" x14ac:dyDescent="0.2">
      <c r="A349" s="2"/>
      <c r="B349" s="25"/>
      <c r="C349" s="25"/>
      <c r="D349" s="25"/>
      <c r="E349" s="25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</row>
    <row r="350" spans="1:31" ht="12.75" customHeight="1" x14ac:dyDescent="0.2">
      <c r="A350" s="2"/>
      <c r="B350" s="25"/>
      <c r="C350" s="25"/>
      <c r="D350" s="25"/>
      <c r="E350" s="25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</row>
    <row r="351" spans="1:31" ht="12.75" customHeight="1" x14ac:dyDescent="0.2">
      <c r="A351" s="2"/>
      <c r="B351" s="25"/>
      <c r="C351" s="25"/>
      <c r="D351" s="25"/>
      <c r="E351" s="25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</row>
    <row r="352" spans="1:31" ht="12.75" customHeight="1" x14ac:dyDescent="0.2">
      <c r="A352" s="2"/>
      <c r="B352" s="25"/>
      <c r="C352" s="25"/>
      <c r="D352" s="25"/>
      <c r="E352" s="25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</row>
    <row r="353" spans="1:31" ht="12.75" customHeight="1" x14ac:dyDescent="0.2">
      <c r="A353" s="2"/>
      <c r="B353" s="25"/>
      <c r="C353" s="25"/>
      <c r="D353" s="25"/>
      <c r="E353" s="25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</row>
    <row r="354" spans="1:31" ht="12.75" customHeight="1" x14ac:dyDescent="0.2">
      <c r="A354" s="2"/>
      <c r="B354" s="25"/>
      <c r="C354" s="25"/>
      <c r="D354" s="25"/>
      <c r="E354" s="25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</row>
    <row r="355" spans="1:31" ht="12.75" customHeight="1" x14ac:dyDescent="0.2">
      <c r="A355" s="2"/>
      <c r="B355" s="25"/>
      <c r="C355" s="25"/>
      <c r="D355" s="25"/>
      <c r="E355" s="25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</row>
    <row r="356" spans="1:31" ht="12.75" customHeight="1" x14ac:dyDescent="0.2">
      <c r="A356" s="2"/>
      <c r="B356" s="25"/>
      <c r="C356" s="25"/>
      <c r="D356" s="25"/>
      <c r="E356" s="25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</row>
    <row r="357" spans="1:31" ht="12.75" customHeight="1" x14ac:dyDescent="0.2">
      <c r="A357" s="2"/>
      <c r="B357" s="25"/>
      <c r="C357" s="25"/>
      <c r="D357" s="25"/>
      <c r="E357" s="25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</row>
    <row r="358" spans="1:31" ht="12.75" customHeight="1" x14ac:dyDescent="0.2">
      <c r="A358" s="2"/>
      <c r="B358" s="25"/>
      <c r="C358" s="25"/>
      <c r="D358" s="25"/>
      <c r="E358" s="25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</row>
    <row r="359" spans="1:31" ht="12.75" customHeight="1" x14ac:dyDescent="0.2">
      <c r="A359" s="2"/>
      <c r="B359" s="25"/>
      <c r="C359" s="25"/>
      <c r="D359" s="25"/>
      <c r="E359" s="25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</row>
    <row r="360" spans="1:31" ht="12.75" customHeight="1" x14ac:dyDescent="0.2">
      <c r="A360" s="2"/>
      <c r="B360" s="25"/>
      <c r="C360" s="25"/>
      <c r="D360" s="25"/>
      <c r="E360" s="25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</row>
    <row r="361" spans="1:31" ht="12.75" customHeight="1" x14ac:dyDescent="0.2">
      <c r="A361" s="2"/>
      <c r="B361" s="25"/>
      <c r="C361" s="25"/>
      <c r="D361" s="25"/>
      <c r="E361" s="25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</row>
    <row r="362" spans="1:31" ht="12.75" customHeight="1" x14ac:dyDescent="0.2">
      <c r="A362" s="2"/>
      <c r="B362" s="25"/>
      <c r="C362" s="25"/>
      <c r="D362" s="25"/>
      <c r="E362" s="25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</row>
    <row r="363" spans="1:31" ht="12.75" customHeight="1" x14ac:dyDescent="0.2">
      <c r="A363" s="2"/>
      <c r="B363" s="25"/>
      <c r="C363" s="25"/>
      <c r="D363" s="25"/>
      <c r="E363" s="25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</row>
    <row r="364" spans="1:31" ht="12.75" customHeight="1" x14ac:dyDescent="0.2">
      <c r="A364" s="2"/>
      <c r="B364" s="25"/>
      <c r="C364" s="25"/>
      <c r="D364" s="25"/>
      <c r="E364" s="25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</row>
    <row r="365" spans="1:31" ht="12.75" customHeight="1" x14ac:dyDescent="0.2">
      <c r="A365" s="2"/>
      <c r="B365" s="25"/>
      <c r="C365" s="25"/>
      <c r="D365" s="25"/>
      <c r="E365" s="25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</row>
    <row r="366" spans="1:31" ht="12.75" customHeight="1" x14ac:dyDescent="0.2">
      <c r="A366" s="2"/>
      <c r="B366" s="25"/>
      <c r="C366" s="25"/>
      <c r="D366" s="25"/>
      <c r="E366" s="25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</row>
    <row r="367" spans="1:31" ht="12.75" customHeight="1" x14ac:dyDescent="0.2">
      <c r="A367" s="2"/>
      <c r="B367" s="25"/>
      <c r="C367" s="25"/>
      <c r="D367" s="25"/>
      <c r="E367" s="25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</row>
    <row r="368" spans="1:31" ht="12.75" customHeight="1" x14ac:dyDescent="0.2">
      <c r="A368" s="2"/>
      <c r="B368" s="25"/>
      <c r="C368" s="25"/>
      <c r="D368" s="25"/>
      <c r="E368" s="25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</row>
    <row r="369" spans="1:31" ht="12.75" customHeight="1" x14ac:dyDescent="0.2">
      <c r="A369" s="2"/>
      <c r="B369" s="25"/>
      <c r="C369" s="25"/>
      <c r="D369" s="25"/>
      <c r="E369" s="25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</row>
    <row r="370" spans="1:31" ht="12.75" customHeight="1" x14ac:dyDescent="0.2">
      <c r="A370" s="2"/>
      <c r="B370" s="25"/>
      <c r="C370" s="25"/>
      <c r="D370" s="25"/>
      <c r="E370" s="25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</row>
    <row r="371" spans="1:31" ht="12.75" customHeight="1" x14ac:dyDescent="0.2">
      <c r="A371" s="2"/>
      <c r="B371" s="25"/>
      <c r="C371" s="25"/>
      <c r="D371" s="25"/>
      <c r="E371" s="25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</row>
    <row r="372" spans="1:31" ht="12.75" customHeight="1" x14ac:dyDescent="0.2">
      <c r="A372" s="2"/>
      <c r="B372" s="25"/>
      <c r="C372" s="25"/>
      <c r="D372" s="25"/>
      <c r="E372" s="25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</row>
    <row r="373" spans="1:31" ht="12.75" customHeight="1" x14ac:dyDescent="0.2">
      <c r="A373" s="2"/>
      <c r="B373" s="25"/>
      <c r="C373" s="25"/>
      <c r="D373" s="25"/>
      <c r="E373" s="25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</row>
    <row r="374" spans="1:31" ht="12.75" customHeight="1" x14ac:dyDescent="0.2">
      <c r="A374" s="2"/>
      <c r="B374" s="25"/>
      <c r="C374" s="25"/>
      <c r="D374" s="25"/>
      <c r="E374" s="25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</row>
    <row r="375" spans="1:31" ht="12.75" customHeight="1" x14ac:dyDescent="0.2">
      <c r="A375" s="2"/>
      <c r="B375" s="25"/>
      <c r="C375" s="25"/>
      <c r="D375" s="25"/>
      <c r="E375" s="25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</row>
    <row r="376" spans="1:31" ht="12.75" customHeight="1" x14ac:dyDescent="0.2">
      <c r="A376" s="2"/>
      <c r="B376" s="25"/>
      <c r="C376" s="25"/>
      <c r="D376" s="25"/>
      <c r="E376" s="25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</row>
    <row r="377" spans="1:31" ht="12.75" customHeight="1" x14ac:dyDescent="0.2">
      <c r="A377" s="2"/>
      <c r="B377" s="25"/>
      <c r="C377" s="25"/>
      <c r="D377" s="25"/>
      <c r="E377" s="25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</row>
    <row r="378" spans="1:31" ht="12.75" customHeight="1" x14ac:dyDescent="0.2">
      <c r="A378" s="2"/>
      <c r="B378" s="25"/>
      <c r="C378" s="25"/>
      <c r="D378" s="25"/>
      <c r="E378" s="25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</row>
    <row r="379" spans="1:31" ht="12.75" customHeight="1" x14ac:dyDescent="0.2">
      <c r="A379" s="2"/>
      <c r="B379" s="25"/>
      <c r="C379" s="25"/>
      <c r="D379" s="25"/>
      <c r="E379" s="25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</row>
    <row r="380" spans="1:31" ht="12.75" customHeight="1" x14ac:dyDescent="0.2">
      <c r="A380" s="2"/>
      <c r="B380" s="25"/>
      <c r="C380" s="25"/>
      <c r="D380" s="25"/>
      <c r="E380" s="25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</row>
    <row r="381" spans="1:31" ht="12.75" customHeight="1" x14ac:dyDescent="0.2">
      <c r="A381" s="2"/>
      <c r="B381" s="25"/>
      <c r="C381" s="25"/>
      <c r="D381" s="25"/>
      <c r="E381" s="25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</row>
    <row r="382" spans="1:31" ht="12.75" customHeight="1" x14ac:dyDescent="0.2">
      <c r="A382" s="2"/>
      <c r="B382" s="25"/>
      <c r="C382" s="25"/>
      <c r="D382" s="25"/>
      <c r="E382" s="25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</row>
    <row r="383" spans="1:31" ht="12.75" customHeight="1" x14ac:dyDescent="0.2">
      <c r="A383" s="2"/>
      <c r="B383" s="25"/>
      <c r="C383" s="25"/>
      <c r="D383" s="25"/>
      <c r="E383" s="25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</row>
    <row r="384" spans="1:31" ht="12.75" customHeight="1" x14ac:dyDescent="0.2">
      <c r="A384" s="2"/>
      <c r="B384" s="25"/>
      <c r="C384" s="25"/>
      <c r="D384" s="25"/>
      <c r="E384" s="25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</row>
    <row r="385" spans="1:31" ht="12.75" customHeight="1" x14ac:dyDescent="0.2">
      <c r="A385" s="2"/>
      <c r="B385" s="25"/>
      <c r="C385" s="25"/>
      <c r="D385" s="25"/>
      <c r="E385" s="25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</row>
    <row r="386" spans="1:31" ht="12.75" customHeight="1" x14ac:dyDescent="0.2">
      <c r="A386" s="2"/>
      <c r="B386" s="25"/>
      <c r="C386" s="25"/>
      <c r="D386" s="25"/>
      <c r="E386" s="25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</row>
    <row r="387" spans="1:31" ht="12.75" customHeight="1" x14ac:dyDescent="0.2">
      <c r="A387" s="2"/>
      <c r="B387" s="25"/>
      <c r="C387" s="25"/>
      <c r="D387" s="25"/>
      <c r="E387" s="25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</row>
    <row r="388" spans="1:31" ht="12.75" customHeight="1" x14ac:dyDescent="0.2">
      <c r="A388" s="2"/>
      <c r="B388" s="25"/>
      <c r="C388" s="25"/>
      <c r="D388" s="25"/>
      <c r="E388" s="25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</row>
    <row r="389" spans="1:31" ht="12.75" customHeight="1" x14ac:dyDescent="0.2">
      <c r="A389" s="2"/>
      <c r="B389" s="25"/>
      <c r="C389" s="25"/>
      <c r="D389" s="25"/>
      <c r="E389" s="25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</row>
    <row r="390" spans="1:31" ht="12.75" customHeight="1" x14ac:dyDescent="0.2">
      <c r="A390" s="2"/>
      <c r="B390" s="25"/>
      <c r="C390" s="25"/>
      <c r="D390" s="25"/>
      <c r="E390" s="25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</row>
    <row r="391" spans="1:31" ht="12.75" customHeight="1" x14ac:dyDescent="0.2">
      <c r="A391" s="2"/>
      <c r="B391" s="25"/>
      <c r="C391" s="25"/>
      <c r="D391" s="25"/>
      <c r="E391" s="25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</row>
    <row r="392" spans="1:31" ht="12.75" customHeight="1" x14ac:dyDescent="0.2">
      <c r="A392" s="2"/>
      <c r="B392" s="25"/>
      <c r="C392" s="25"/>
      <c r="D392" s="25"/>
      <c r="E392" s="25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</row>
    <row r="393" spans="1:31" ht="12.75" customHeight="1" x14ac:dyDescent="0.2">
      <c r="A393" s="2"/>
      <c r="B393" s="25"/>
      <c r="C393" s="25"/>
      <c r="D393" s="25"/>
      <c r="E393" s="25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</row>
    <row r="394" spans="1:31" ht="12.75" customHeight="1" x14ac:dyDescent="0.2">
      <c r="A394" s="2"/>
      <c r="B394" s="25"/>
      <c r="C394" s="25"/>
      <c r="D394" s="25"/>
      <c r="E394" s="25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</row>
    <row r="395" spans="1:31" ht="12.75" customHeight="1" x14ac:dyDescent="0.2">
      <c r="A395" s="2"/>
      <c r="B395" s="25"/>
      <c r="C395" s="25"/>
      <c r="D395" s="25"/>
      <c r="E395" s="25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</row>
    <row r="396" spans="1:31" ht="12.75" customHeight="1" x14ac:dyDescent="0.2">
      <c r="A396" s="2"/>
      <c r="B396" s="25"/>
      <c r="C396" s="25"/>
      <c r="D396" s="25"/>
      <c r="E396" s="25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</row>
    <row r="397" spans="1:31" ht="12.75" customHeight="1" x14ac:dyDescent="0.2">
      <c r="A397" s="2"/>
      <c r="B397" s="25"/>
      <c r="C397" s="25"/>
      <c r="D397" s="25"/>
      <c r="E397" s="25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</row>
    <row r="398" spans="1:31" ht="12.75" customHeight="1" x14ac:dyDescent="0.2">
      <c r="A398" s="2"/>
      <c r="B398" s="25"/>
      <c r="C398" s="25"/>
      <c r="D398" s="25"/>
      <c r="E398" s="25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</row>
    <row r="399" spans="1:31" ht="12.75" customHeight="1" x14ac:dyDescent="0.2">
      <c r="A399" s="2"/>
      <c r="B399" s="25"/>
      <c r="C399" s="25"/>
      <c r="D399" s="25"/>
      <c r="E399" s="25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</row>
    <row r="400" spans="1:31" ht="12.75" customHeight="1" x14ac:dyDescent="0.2">
      <c r="A400" s="2"/>
      <c r="B400" s="25"/>
      <c r="C400" s="25"/>
      <c r="D400" s="25"/>
      <c r="E400" s="25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</row>
    <row r="401" spans="1:31" ht="12.75" customHeight="1" x14ac:dyDescent="0.2">
      <c r="A401" s="2"/>
      <c r="B401" s="25"/>
      <c r="C401" s="25"/>
      <c r="D401" s="25"/>
      <c r="E401" s="25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</row>
    <row r="402" spans="1:31" ht="12.75" customHeight="1" x14ac:dyDescent="0.2">
      <c r="A402" s="2"/>
      <c r="B402" s="25"/>
      <c r="C402" s="25"/>
      <c r="D402" s="25"/>
      <c r="E402" s="25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</row>
    <row r="403" spans="1:31" ht="12.75" customHeight="1" x14ac:dyDescent="0.2">
      <c r="A403" s="2"/>
      <c r="B403" s="25"/>
      <c r="C403" s="25"/>
      <c r="D403" s="25"/>
      <c r="E403" s="25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</row>
    <row r="404" spans="1:31" ht="12.75" customHeight="1" x14ac:dyDescent="0.2">
      <c r="A404" s="2"/>
      <c r="B404" s="25"/>
      <c r="C404" s="25"/>
      <c r="D404" s="25"/>
      <c r="E404" s="25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</row>
    <row r="405" spans="1:31" ht="12.75" customHeight="1" x14ac:dyDescent="0.2">
      <c r="A405" s="2"/>
      <c r="B405" s="25"/>
      <c r="C405" s="25"/>
      <c r="D405" s="25"/>
      <c r="E405" s="25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</row>
    <row r="406" spans="1:31" ht="12.75" customHeight="1" x14ac:dyDescent="0.2">
      <c r="A406" s="2"/>
      <c r="B406" s="25"/>
      <c r="C406" s="25"/>
      <c r="D406" s="25"/>
      <c r="E406" s="25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</row>
    <row r="407" spans="1:31" ht="12.75" customHeight="1" x14ac:dyDescent="0.2">
      <c r="A407" s="2"/>
      <c r="B407" s="25"/>
      <c r="C407" s="25"/>
      <c r="D407" s="25"/>
      <c r="E407" s="25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</row>
    <row r="408" spans="1:31" ht="12.75" customHeight="1" x14ac:dyDescent="0.2">
      <c r="A408" s="2"/>
      <c r="B408" s="25"/>
      <c r="C408" s="25"/>
      <c r="D408" s="25"/>
      <c r="E408" s="25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</row>
    <row r="409" spans="1:31" ht="12.75" customHeight="1" x14ac:dyDescent="0.2">
      <c r="A409" s="2"/>
      <c r="B409" s="25"/>
      <c r="C409" s="25"/>
      <c r="D409" s="25"/>
      <c r="E409" s="25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</row>
    <row r="410" spans="1:31" ht="12.75" customHeight="1" x14ac:dyDescent="0.2">
      <c r="A410" s="2"/>
      <c r="B410" s="25"/>
      <c r="C410" s="25"/>
      <c r="D410" s="25"/>
      <c r="E410" s="25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</row>
    <row r="411" spans="1:31" ht="12.75" customHeight="1" x14ac:dyDescent="0.2">
      <c r="A411" s="2"/>
      <c r="B411" s="25"/>
      <c r="C411" s="25"/>
      <c r="D411" s="25"/>
      <c r="E411" s="25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</row>
    <row r="412" spans="1:31" ht="12.75" customHeight="1" x14ac:dyDescent="0.2">
      <c r="A412" s="2"/>
      <c r="B412" s="25"/>
      <c r="C412" s="25"/>
      <c r="D412" s="25"/>
      <c r="E412" s="25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</row>
    <row r="413" spans="1:31" ht="12.75" customHeight="1" x14ac:dyDescent="0.2">
      <c r="A413" s="2"/>
      <c r="B413" s="25"/>
      <c r="C413" s="25"/>
      <c r="D413" s="25"/>
      <c r="E413" s="25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</row>
    <row r="414" spans="1:31" ht="12.75" customHeight="1" x14ac:dyDescent="0.2">
      <c r="A414" s="2"/>
      <c r="B414" s="25"/>
      <c r="C414" s="25"/>
      <c r="D414" s="25"/>
      <c r="E414" s="25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</row>
    <row r="415" spans="1:31" ht="12.75" customHeight="1" x14ac:dyDescent="0.2">
      <c r="A415" s="2"/>
      <c r="B415" s="25"/>
      <c r="C415" s="25"/>
      <c r="D415" s="25"/>
      <c r="E415" s="25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</row>
    <row r="416" spans="1:31" ht="12.75" customHeight="1" x14ac:dyDescent="0.2">
      <c r="A416" s="2"/>
      <c r="B416" s="25"/>
      <c r="C416" s="25"/>
      <c r="D416" s="25"/>
      <c r="E416" s="25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</row>
    <row r="417" spans="1:31" ht="12.75" customHeight="1" x14ac:dyDescent="0.2">
      <c r="A417" s="2"/>
      <c r="B417" s="25"/>
      <c r="C417" s="25"/>
      <c r="D417" s="25"/>
      <c r="E417" s="25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</row>
    <row r="418" spans="1:31" ht="12.75" customHeight="1" x14ac:dyDescent="0.2">
      <c r="A418" s="2"/>
      <c r="B418" s="25"/>
      <c r="C418" s="25"/>
      <c r="D418" s="25"/>
      <c r="E418" s="25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</row>
    <row r="419" spans="1:31" ht="12.75" customHeight="1" x14ac:dyDescent="0.2">
      <c r="A419" s="2"/>
      <c r="B419" s="25"/>
      <c r="C419" s="25"/>
      <c r="D419" s="25"/>
      <c r="E419" s="25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</row>
    <row r="420" spans="1:31" ht="12.75" customHeight="1" x14ac:dyDescent="0.2">
      <c r="A420" s="2"/>
      <c r="B420" s="25"/>
      <c r="C420" s="25"/>
      <c r="D420" s="25"/>
      <c r="E420" s="25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</row>
    <row r="421" spans="1:31" ht="12.75" customHeight="1" x14ac:dyDescent="0.2">
      <c r="A421" s="2"/>
      <c r="B421" s="25"/>
      <c r="C421" s="25"/>
      <c r="D421" s="25"/>
      <c r="E421" s="25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</row>
    <row r="422" spans="1:31" ht="12.75" customHeight="1" x14ac:dyDescent="0.2">
      <c r="A422" s="2"/>
      <c r="B422" s="25"/>
      <c r="C422" s="25"/>
      <c r="D422" s="25"/>
      <c r="E422" s="25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</row>
    <row r="423" spans="1:31" ht="12.75" customHeight="1" x14ac:dyDescent="0.2">
      <c r="A423" s="2"/>
      <c r="B423" s="25"/>
      <c r="C423" s="25"/>
      <c r="D423" s="25"/>
      <c r="E423" s="25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</row>
    <row r="424" spans="1:31" ht="12.75" customHeight="1" x14ac:dyDescent="0.2">
      <c r="A424" s="2"/>
      <c r="B424" s="25"/>
      <c r="C424" s="25"/>
      <c r="D424" s="25"/>
      <c r="E424" s="25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</row>
    <row r="425" spans="1:31" ht="12.75" customHeight="1" x14ac:dyDescent="0.2">
      <c r="A425" s="2"/>
      <c r="B425" s="25"/>
      <c r="C425" s="25"/>
      <c r="D425" s="25"/>
      <c r="E425" s="25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</row>
    <row r="426" spans="1:31" ht="12.75" customHeight="1" x14ac:dyDescent="0.2">
      <c r="A426" s="2"/>
      <c r="B426" s="25"/>
      <c r="C426" s="25"/>
      <c r="D426" s="25"/>
      <c r="E426" s="25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</row>
    <row r="427" spans="1:31" ht="12.75" customHeight="1" x14ac:dyDescent="0.2">
      <c r="A427" s="2"/>
      <c r="B427" s="25"/>
      <c r="C427" s="25"/>
      <c r="D427" s="25"/>
      <c r="E427" s="25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</row>
    <row r="428" spans="1:31" ht="12.75" customHeight="1" x14ac:dyDescent="0.2">
      <c r="A428" s="2"/>
      <c r="B428" s="25"/>
      <c r="C428" s="25"/>
      <c r="D428" s="25"/>
      <c r="E428" s="25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</row>
    <row r="429" spans="1:31" ht="12.75" customHeight="1" x14ac:dyDescent="0.2">
      <c r="A429" s="2"/>
      <c r="B429" s="25"/>
      <c r="C429" s="25"/>
      <c r="D429" s="25"/>
      <c r="E429" s="25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</row>
    <row r="430" spans="1:31" ht="12.75" customHeight="1" x14ac:dyDescent="0.2">
      <c r="A430" s="2"/>
      <c r="B430" s="25"/>
      <c r="C430" s="25"/>
      <c r="D430" s="25"/>
      <c r="E430" s="25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</row>
    <row r="431" spans="1:31" ht="12.75" customHeight="1" x14ac:dyDescent="0.2">
      <c r="A431" s="2"/>
      <c r="B431" s="25"/>
      <c r="C431" s="25"/>
      <c r="D431" s="25"/>
      <c r="E431" s="25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</row>
    <row r="432" spans="1:31" ht="12.75" customHeight="1" x14ac:dyDescent="0.2">
      <c r="A432" s="2"/>
      <c r="B432" s="25"/>
      <c r="C432" s="25"/>
      <c r="D432" s="25"/>
      <c r="E432" s="25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</row>
    <row r="433" spans="1:31" ht="12.75" customHeight="1" x14ac:dyDescent="0.2">
      <c r="A433" s="2"/>
      <c r="B433" s="25"/>
      <c r="C433" s="25"/>
      <c r="D433" s="25"/>
      <c r="E433" s="25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</row>
    <row r="434" spans="1:31" ht="12.75" customHeight="1" x14ac:dyDescent="0.2">
      <c r="A434" s="2"/>
      <c r="B434" s="25"/>
      <c r="C434" s="25"/>
      <c r="D434" s="25"/>
      <c r="E434" s="25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</row>
    <row r="435" spans="1:31" ht="12.75" customHeight="1" x14ac:dyDescent="0.2">
      <c r="A435" s="2"/>
      <c r="B435" s="25"/>
      <c r="C435" s="25"/>
      <c r="D435" s="25"/>
      <c r="E435" s="25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</row>
    <row r="436" spans="1:31" ht="12.75" customHeight="1" x14ac:dyDescent="0.2">
      <c r="A436" s="2"/>
      <c r="B436" s="25"/>
      <c r="C436" s="25"/>
      <c r="D436" s="25"/>
      <c r="E436" s="25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</row>
    <row r="437" spans="1:31" ht="12.75" customHeight="1" x14ac:dyDescent="0.2">
      <c r="A437" s="2"/>
      <c r="B437" s="25"/>
      <c r="C437" s="25"/>
      <c r="D437" s="25"/>
      <c r="E437" s="25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</row>
    <row r="438" spans="1:31" ht="12.75" customHeight="1" x14ac:dyDescent="0.2">
      <c r="A438" s="2"/>
      <c r="B438" s="25"/>
      <c r="C438" s="25"/>
      <c r="D438" s="25"/>
      <c r="E438" s="25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</row>
    <row r="439" spans="1:31" ht="12.75" customHeight="1" x14ac:dyDescent="0.2">
      <c r="A439" s="2"/>
      <c r="B439" s="25"/>
      <c r="C439" s="25"/>
      <c r="D439" s="25"/>
      <c r="E439" s="25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</row>
    <row r="440" spans="1:31" ht="12.75" customHeight="1" x14ac:dyDescent="0.2">
      <c r="A440" s="2"/>
      <c r="B440" s="25"/>
      <c r="C440" s="25"/>
      <c r="D440" s="25"/>
      <c r="E440" s="25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</row>
    <row r="441" spans="1:31" ht="12.75" customHeight="1" x14ac:dyDescent="0.2">
      <c r="A441" s="2"/>
      <c r="B441" s="25"/>
      <c r="C441" s="25"/>
      <c r="D441" s="25"/>
      <c r="E441" s="25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</row>
    <row r="442" spans="1:31" ht="12.75" customHeight="1" x14ac:dyDescent="0.2">
      <c r="A442" s="2"/>
      <c r="B442" s="25"/>
      <c r="C442" s="25"/>
      <c r="D442" s="25"/>
      <c r="E442" s="25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</row>
    <row r="443" spans="1:31" ht="12.75" customHeight="1" x14ac:dyDescent="0.2">
      <c r="A443" s="2"/>
      <c r="B443" s="25"/>
      <c r="C443" s="25"/>
      <c r="D443" s="25"/>
      <c r="E443" s="25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</row>
    <row r="444" spans="1:31" ht="12.75" customHeight="1" x14ac:dyDescent="0.2">
      <c r="A444" s="2"/>
      <c r="B444" s="25"/>
      <c r="C444" s="25"/>
      <c r="D444" s="25"/>
      <c r="E444" s="25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</row>
    <row r="445" spans="1:31" ht="12.75" customHeight="1" x14ac:dyDescent="0.2">
      <c r="A445" s="2"/>
      <c r="B445" s="25"/>
      <c r="C445" s="25"/>
      <c r="D445" s="25"/>
      <c r="E445" s="25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</row>
    <row r="446" spans="1:31" ht="12.75" customHeight="1" x14ac:dyDescent="0.2">
      <c r="A446" s="2"/>
      <c r="B446" s="25"/>
      <c r="C446" s="25"/>
      <c r="D446" s="25"/>
      <c r="E446" s="25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</row>
    <row r="447" spans="1:31" ht="12.75" customHeight="1" x14ac:dyDescent="0.2">
      <c r="A447" s="2"/>
      <c r="B447" s="25"/>
      <c r="C447" s="25"/>
      <c r="D447" s="25"/>
      <c r="E447" s="25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</row>
    <row r="448" spans="1:31" ht="12.75" customHeight="1" x14ac:dyDescent="0.2">
      <c r="A448" s="2"/>
      <c r="B448" s="25"/>
      <c r="C448" s="25"/>
      <c r="D448" s="25"/>
      <c r="E448" s="25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</row>
    <row r="449" spans="1:31" ht="12.75" customHeight="1" x14ac:dyDescent="0.2">
      <c r="A449" s="2"/>
      <c r="B449" s="25"/>
      <c r="C449" s="25"/>
      <c r="D449" s="25"/>
      <c r="E449" s="25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</row>
    <row r="450" spans="1:31" ht="12.75" customHeight="1" x14ac:dyDescent="0.2">
      <c r="A450" s="2"/>
      <c r="B450" s="25"/>
      <c r="C450" s="25"/>
      <c r="D450" s="25"/>
      <c r="E450" s="25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</row>
    <row r="451" spans="1:31" ht="12.75" customHeight="1" x14ac:dyDescent="0.2">
      <c r="A451" s="2"/>
      <c r="B451" s="25"/>
      <c r="C451" s="25"/>
      <c r="D451" s="25"/>
      <c r="E451" s="25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</row>
    <row r="452" spans="1:31" ht="12.75" customHeight="1" x14ac:dyDescent="0.2">
      <c r="A452" s="2"/>
      <c r="B452" s="25"/>
      <c r="C452" s="25"/>
      <c r="D452" s="25"/>
      <c r="E452" s="25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</row>
    <row r="453" spans="1:31" ht="12.75" customHeight="1" x14ac:dyDescent="0.2">
      <c r="A453" s="2"/>
      <c r="B453" s="25"/>
      <c r="C453" s="25"/>
      <c r="D453" s="25"/>
      <c r="E453" s="25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</row>
    <row r="454" spans="1:31" ht="12.75" customHeight="1" x14ac:dyDescent="0.2">
      <c r="A454" s="2"/>
      <c r="B454" s="25"/>
      <c r="C454" s="25"/>
      <c r="D454" s="25"/>
      <c r="E454" s="25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</row>
    <row r="455" spans="1:31" ht="12.75" customHeight="1" x14ac:dyDescent="0.2">
      <c r="A455" s="2"/>
      <c r="B455" s="25"/>
      <c r="C455" s="25"/>
      <c r="D455" s="25"/>
      <c r="E455" s="25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</row>
    <row r="456" spans="1:31" ht="12.75" customHeight="1" x14ac:dyDescent="0.2">
      <c r="A456" s="2"/>
      <c r="B456" s="25"/>
      <c r="C456" s="25"/>
      <c r="D456" s="25"/>
      <c r="E456" s="25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</row>
    <row r="457" spans="1:31" ht="12.75" customHeight="1" x14ac:dyDescent="0.2">
      <c r="A457" s="2"/>
      <c r="B457" s="25"/>
      <c r="C457" s="25"/>
      <c r="D457" s="25"/>
      <c r="E457" s="25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</row>
    <row r="458" spans="1:31" ht="12.75" customHeight="1" x14ac:dyDescent="0.2">
      <c r="A458" s="2"/>
      <c r="B458" s="25"/>
      <c r="C458" s="25"/>
      <c r="D458" s="25"/>
      <c r="E458" s="25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</row>
    <row r="459" spans="1:31" ht="12.75" customHeight="1" x14ac:dyDescent="0.2">
      <c r="A459" s="2"/>
      <c r="B459" s="25"/>
      <c r="C459" s="25"/>
      <c r="D459" s="25"/>
      <c r="E459" s="25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</row>
    <row r="460" spans="1:31" ht="12.75" customHeight="1" x14ac:dyDescent="0.2">
      <c r="A460" s="2"/>
      <c r="B460" s="25"/>
      <c r="C460" s="25"/>
      <c r="D460" s="25"/>
      <c r="E460" s="25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</row>
    <row r="461" spans="1:31" ht="12.75" customHeight="1" x14ac:dyDescent="0.2">
      <c r="A461" s="2"/>
      <c r="B461" s="25"/>
      <c r="C461" s="25"/>
      <c r="D461" s="25"/>
      <c r="E461" s="25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</row>
    <row r="462" spans="1:31" ht="12.75" customHeight="1" x14ac:dyDescent="0.2">
      <c r="A462" s="2"/>
      <c r="B462" s="25"/>
      <c r="C462" s="25"/>
      <c r="D462" s="25"/>
      <c r="E462" s="25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</row>
    <row r="463" spans="1:31" ht="12.75" customHeight="1" x14ac:dyDescent="0.2">
      <c r="A463" s="2"/>
      <c r="B463" s="25"/>
      <c r="C463" s="25"/>
      <c r="D463" s="25"/>
      <c r="E463" s="25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</row>
    <row r="464" spans="1:31" ht="12.75" customHeight="1" x14ac:dyDescent="0.2">
      <c r="A464" s="2"/>
      <c r="B464" s="25"/>
      <c r="C464" s="25"/>
      <c r="D464" s="25"/>
      <c r="E464" s="25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</row>
    <row r="465" spans="1:31" ht="12.75" customHeight="1" x14ac:dyDescent="0.2">
      <c r="A465" s="2"/>
      <c r="B465" s="25"/>
      <c r="C465" s="25"/>
      <c r="D465" s="25"/>
      <c r="E465" s="25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</row>
    <row r="466" spans="1:31" ht="12.75" customHeight="1" x14ac:dyDescent="0.2">
      <c r="A466" s="2"/>
      <c r="B466" s="25"/>
      <c r="C466" s="25"/>
      <c r="D466" s="25"/>
      <c r="E466" s="25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</row>
    <row r="467" spans="1:31" ht="12.75" customHeight="1" x14ac:dyDescent="0.2">
      <c r="A467" s="2"/>
      <c r="B467" s="25"/>
      <c r="C467" s="25"/>
      <c r="D467" s="25"/>
      <c r="E467" s="25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</row>
    <row r="468" spans="1:31" ht="12.75" customHeight="1" x14ac:dyDescent="0.2">
      <c r="A468" s="2"/>
      <c r="B468" s="25"/>
      <c r="C468" s="25"/>
      <c r="D468" s="25"/>
      <c r="E468" s="25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</row>
    <row r="469" spans="1:31" ht="12.75" customHeight="1" x14ac:dyDescent="0.2">
      <c r="A469" s="2"/>
      <c r="B469" s="25"/>
      <c r="C469" s="25"/>
      <c r="D469" s="25"/>
      <c r="E469" s="25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</row>
    <row r="470" spans="1:31" ht="12.75" customHeight="1" x14ac:dyDescent="0.2">
      <c r="A470" s="2"/>
      <c r="B470" s="25"/>
      <c r="C470" s="25"/>
      <c r="D470" s="25"/>
      <c r="E470" s="25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</row>
    <row r="471" spans="1:31" ht="12.75" customHeight="1" x14ac:dyDescent="0.2">
      <c r="A471" s="2"/>
      <c r="B471" s="25"/>
      <c r="C471" s="25"/>
      <c r="D471" s="25"/>
      <c r="E471" s="25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</row>
    <row r="472" spans="1:31" ht="12.75" customHeight="1" x14ac:dyDescent="0.2">
      <c r="A472" s="2"/>
      <c r="B472" s="25"/>
      <c r="C472" s="25"/>
      <c r="D472" s="25"/>
      <c r="E472" s="25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</row>
    <row r="473" spans="1:31" ht="12.75" customHeight="1" x14ac:dyDescent="0.2">
      <c r="A473" s="2"/>
      <c r="B473" s="25"/>
      <c r="C473" s="25"/>
      <c r="D473" s="25"/>
      <c r="E473" s="25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</row>
    <row r="474" spans="1:31" ht="12.75" customHeight="1" x14ac:dyDescent="0.2">
      <c r="A474" s="2"/>
      <c r="B474" s="25"/>
      <c r="C474" s="25"/>
      <c r="D474" s="25"/>
      <c r="E474" s="25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</row>
    <row r="475" spans="1:31" ht="12.75" customHeight="1" x14ac:dyDescent="0.2">
      <c r="A475" s="2"/>
      <c r="B475" s="25"/>
      <c r="C475" s="25"/>
      <c r="D475" s="25"/>
      <c r="E475" s="25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</row>
    <row r="476" spans="1:31" ht="12.75" customHeight="1" x14ac:dyDescent="0.2">
      <c r="A476" s="2"/>
      <c r="B476" s="25"/>
      <c r="C476" s="25"/>
      <c r="D476" s="25"/>
      <c r="E476" s="25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</row>
    <row r="477" spans="1:31" ht="12.75" customHeight="1" x14ac:dyDescent="0.2">
      <c r="A477" s="2"/>
      <c r="B477" s="25"/>
      <c r="C477" s="25"/>
      <c r="D477" s="25"/>
      <c r="E477" s="25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</row>
    <row r="478" spans="1:31" ht="12.75" customHeight="1" x14ac:dyDescent="0.2">
      <c r="A478" s="2"/>
      <c r="B478" s="25"/>
      <c r="C478" s="25"/>
      <c r="D478" s="25"/>
      <c r="E478" s="25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</row>
    <row r="479" spans="1:31" ht="12.75" customHeight="1" x14ac:dyDescent="0.2">
      <c r="A479" s="2"/>
      <c r="B479" s="25"/>
      <c r="C479" s="25"/>
      <c r="D479" s="25"/>
      <c r="E479" s="25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</row>
    <row r="480" spans="1:31" ht="12.75" customHeight="1" x14ac:dyDescent="0.2">
      <c r="A480" s="2"/>
      <c r="B480" s="25"/>
      <c r="C480" s="25"/>
      <c r="D480" s="25"/>
      <c r="E480" s="25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</row>
    <row r="481" spans="1:31" ht="12.75" customHeight="1" x14ac:dyDescent="0.2">
      <c r="A481" s="2"/>
      <c r="B481" s="25"/>
      <c r="C481" s="25"/>
      <c r="D481" s="25"/>
      <c r="E481" s="25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</row>
    <row r="482" spans="1:31" ht="12.75" customHeight="1" x14ac:dyDescent="0.2">
      <c r="A482" s="2"/>
      <c r="B482" s="25"/>
      <c r="C482" s="25"/>
      <c r="D482" s="25"/>
      <c r="E482" s="25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</row>
    <row r="483" spans="1:31" ht="12.75" customHeight="1" x14ac:dyDescent="0.2">
      <c r="A483" s="2"/>
      <c r="B483" s="25"/>
      <c r="C483" s="25"/>
      <c r="D483" s="25"/>
      <c r="E483" s="25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</row>
    <row r="484" spans="1:31" ht="12.75" customHeight="1" x14ac:dyDescent="0.2">
      <c r="A484" s="2"/>
      <c r="B484" s="25"/>
      <c r="C484" s="25"/>
      <c r="D484" s="25"/>
      <c r="E484" s="25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</row>
    <row r="485" spans="1:31" ht="12.75" customHeight="1" x14ac:dyDescent="0.2">
      <c r="A485" s="2"/>
      <c r="B485" s="25"/>
      <c r="C485" s="25"/>
      <c r="D485" s="25"/>
      <c r="E485" s="25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</row>
    <row r="486" spans="1:31" ht="12.75" customHeight="1" x14ac:dyDescent="0.2">
      <c r="A486" s="2"/>
      <c r="B486" s="25"/>
      <c r="C486" s="25"/>
      <c r="D486" s="25"/>
      <c r="E486" s="25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</row>
    <row r="487" spans="1:31" ht="12.75" customHeight="1" x14ac:dyDescent="0.2">
      <c r="A487" s="2"/>
      <c r="B487" s="25"/>
      <c r="C487" s="25"/>
      <c r="D487" s="25"/>
      <c r="E487" s="25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</row>
    <row r="488" spans="1:31" ht="12.75" customHeight="1" x14ac:dyDescent="0.2">
      <c r="A488" s="2"/>
      <c r="B488" s="25"/>
      <c r="C488" s="25"/>
      <c r="D488" s="25"/>
      <c r="E488" s="25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</row>
    <row r="489" spans="1:31" ht="12.75" customHeight="1" x14ac:dyDescent="0.2">
      <c r="A489" s="2"/>
      <c r="B489" s="25"/>
      <c r="C489" s="25"/>
      <c r="D489" s="25"/>
      <c r="E489" s="25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</row>
    <row r="490" spans="1:31" ht="12.75" customHeight="1" x14ac:dyDescent="0.2">
      <c r="A490" s="2"/>
      <c r="B490" s="25"/>
      <c r="C490" s="25"/>
      <c r="D490" s="25"/>
      <c r="E490" s="25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</row>
    <row r="491" spans="1:31" ht="12.75" customHeight="1" x14ac:dyDescent="0.2">
      <c r="A491" s="2"/>
      <c r="B491" s="25"/>
      <c r="C491" s="25"/>
      <c r="D491" s="25"/>
      <c r="E491" s="25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</row>
    <row r="492" spans="1:31" ht="12.75" customHeight="1" x14ac:dyDescent="0.2">
      <c r="A492" s="2"/>
      <c r="B492" s="25"/>
      <c r="C492" s="25"/>
      <c r="D492" s="25"/>
      <c r="E492" s="25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</row>
    <row r="493" spans="1:31" ht="12.75" customHeight="1" x14ac:dyDescent="0.2">
      <c r="A493" s="2"/>
      <c r="B493" s="25"/>
      <c r="C493" s="25"/>
      <c r="D493" s="25"/>
      <c r="E493" s="25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</row>
    <row r="494" spans="1:31" ht="12.75" customHeight="1" x14ac:dyDescent="0.2">
      <c r="A494" s="2"/>
      <c r="B494" s="25"/>
      <c r="C494" s="25"/>
      <c r="D494" s="25"/>
      <c r="E494" s="25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</row>
    <row r="495" spans="1:31" ht="12.75" customHeight="1" x14ac:dyDescent="0.2">
      <c r="A495" s="2"/>
      <c r="B495" s="25"/>
      <c r="C495" s="25"/>
      <c r="D495" s="25"/>
      <c r="E495" s="25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</row>
    <row r="496" spans="1:31" ht="12.75" customHeight="1" x14ac:dyDescent="0.2">
      <c r="A496" s="2"/>
      <c r="B496" s="25"/>
      <c r="C496" s="25"/>
      <c r="D496" s="25"/>
      <c r="E496" s="25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</row>
    <row r="497" spans="1:31" ht="12.75" customHeight="1" x14ac:dyDescent="0.2">
      <c r="A497" s="2"/>
      <c r="B497" s="25"/>
      <c r="C497" s="25"/>
      <c r="D497" s="25"/>
      <c r="E497" s="25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</row>
    <row r="498" spans="1:31" ht="12.75" customHeight="1" x14ac:dyDescent="0.2">
      <c r="A498" s="2"/>
      <c r="B498" s="25"/>
      <c r="C498" s="25"/>
      <c r="D498" s="25"/>
      <c r="E498" s="25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</row>
    <row r="499" spans="1:31" ht="12.75" customHeight="1" x14ac:dyDescent="0.2">
      <c r="A499" s="2"/>
      <c r="B499" s="25"/>
      <c r="C499" s="25"/>
      <c r="D499" s="25"/>
      <c r="E499" s="25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</row>
    <row r="500" spans="1:31" ht="12.75" customHeight="1" x14ac:dyDescent="0.2">
      <c r="A500" s="2"/>
      <c r="B500" s="25"/>
      <c r="C500" s="25"/>
      <c r="D500" s="25"/>
      <c r="E500" s="25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</row>
    <row r="501" spans="1:31" ht="12.75" customHeight="1" x14ac:dyDescent="0.2">
      <c r="A501" s="2"/>
      <c r="B501" s="25"/>
      <c r="C501" s="25"/>
      <c r="D501" s="25"/>
      <c r="E501" s="25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</row>
    <row r="502" spans="1:31" ht="12.75" customHeight="1" x14ac:dyDescent="0.2">
      <c r="A502" s="2"/>
      <c r="B502" s="25"/>
      <c r="C502" s="25"/>
      <c r="D502" s="25"/>
      <c r="E502" s="25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</row>
    <row r="503" spans="1:31" ht="12.75" customHeight="1" x14ac:dyDescent="0.2">
      <c r="A503" s="2"/>
      <c r="B503" s="25"/>
      <c r="C503" s="25"/>
      <c r="D503" s="25"/>
      <c r="E503" s="25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</row>
    <row r="504" spans="1:31" ht="12.75" customHeight="1" x14ac:dyDescent="0.2">
      <c r="A504" s="2"/>
      <c r="B504" s="25"/>
      <c r="C504" s="25"/>
      <c r="D504" s="25"/>
      <c r="E504" s="25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</row>
    <row r="505" spans="1:31" ht="12.75" customHeight="1" x14ac:dyDescent="0.2">
      <c r="A505" s="2"/>
      <c r="B505" s="25"/>
      <c r="C505" s="25"/>
      <c r="D505" s="25"/>
      <c r="E505" s="25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</row>
    <row r="506" spans="1:31" ht="12.75" customHeight="1" x14ac:dyDescent="0.2">
      <c r="A506" s="2"/>
      <c r="B506" s="25"/>
      <c r="C506" s="25"/>
      <c r="D506" s="25"/>
      <c r="E506" s="25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</row>
    <row r="507" spans="1:31" ht="12.75" customHeight="1" x14ac:dyDescent="0.2">
      <c r="A507" s="2"/>
      <c r="B507" s="25"/>
      <c r="C507" s="25"/>
      <c r="D507" s="25"/>
      <c r="E507" s="25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</row>
    <row r="508" spans="1:31" ht="12.75" customHeight="1" x14ac:dyDescent="0.2">
      <c r="A508" s="2"/>
      <c r="B508" s="25"/>
      <c r="C508" s="25"/>
      <c r="D508" s="25"/>
      <c r="E508" s="25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</row>
    <row r="509" spans="1:31" ht="12.75" customHeight="1" x14ac:dyDescent="0.2">
      <c r="A509" s="2"/>
      <c r="B509" s="25"/>
      <c r="C509" s="25"/>
      <c r="D509" s="25"/>
      <c r="E509" s="25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</row>
    <row r="510" spans="1:31" ht="12.75" customHeight="1" x14ac:dyDescent="0.2">
      <c r="A510" s="2"/>
      <c r="B510" s="25"/>
      <c r="C510" s="25"/>
      <c r="D510" s="25"/>
      <c r="E510" s="25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</row>
    <row r="511" spans="1:31" ht="12.75" customHeight="1" x14ac:dyDescent="0.2">
      <c r="A511" s="2"/>
      <c r="B511" s="25"/>
      <c r="C511" s="25"/>
      <c r="D511" s="25"/>
      <c r="E511" s="25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</row>
    <row r="512" spans="1:31" ht="12.75" customHeight="1" x14ac:dyDescent="0.2">
      <c r="A512" s="2"/>
      <c r="B512" s="25"/>
      <c r="C512" s="25"/>
      <c r="D512" s="25"/>
      <c r="E512" s="25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</row>
    <row r="513" spans="1:31" ht="12.75" customHeight="1" x14ac:dyDescent="0.2">
      <c r="A513" s="2"/>
      <c r="B513" s="25"/>
      <c r="C513" s="25"/>
      <c r="D513" s="25"/>
      <c r="E513" s="25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</row>
    <row r="514" spans="1:31" ht="12.75" customHeight="1" x14ac:dyDescent="0.2">
      <c r="A514" s="2"/>
      <c r="B514" s="25"/>
      <c r="C514" s="25"/>
      <c r="D514" s="25"/>
      <c r="E514" s="25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</row>
    <row r="515" spans="1:31" ht="12.75" customHeight="1" x14ac:dyDescent="0.2">
      <c r="A515" s="2"/>
      <c r="B515" s="25"/>
      <c r="C515" s="25"/>
      <c r="D515" s="25"/>
      <c r="E515" s="25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</row>
    <row r="516" spans="1:31" ht="12.75" customHeight="1" x14ac:dyDescent="0.2">
      <c r="A516" s="2"/>
      <c r="B516" s="25"/>
      <c r="C516" s="25"/>
      <c r="D516" s="25"/>
      <c r="E516" s="25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</row>
    <row r="517" spans="1:31" ht="12.75" customHeight="1" x14ac:dyDescent="0.2">
      <c r="A517" s="2"/>
      <c r="B517" s="25"/>
      <c r="C517" s="25"/>
      <c r="D517" s="25"/>
      <c r="E517" s="25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</row>
    <row r="518" spans="1:31" ht="12.75" customHeight="1" x14ac:dyDescent="0.2">
      <c r="A518" s="2"/>
      <c r="B518" s="25"/>
      <c r="C518" s="25"/>
      <c r="D518" s="25"/>
      <c r="E518" s="25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</row>
    <row r="519" spans="1:31" ht="12.75" customHeight="1" x14ac:dyDescent="0.2">
      <c r="A519" s="2"/>
      <c r="B519" s="25"/>
      <c r="C519" s="25"/>
      <c r="D519" s="25"/>
      <c r="E519" s="25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</row>
    <row r="520" spans="1:31" ht="12.75" customHeight="1" x14ac:dyDescent="0.2">
      <c r="A520" s="2"/>
      <c r="B520" s="25"/>
      <c r="C520" s="25"/>
      <c r="D520" s="25"/>
      <c r="E520" s="25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</row>
    <row r="521" spans="1:31" ht="12.75" customHeight="1" x14ac:dyDescent="0.2">
      <c r="A521" s="2"/>
      <c r="B521" s="25"/>
      <c r="C521" s="25"/>
      <c r="D521" s="25"/>
      <c r="E521" s="25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</row>
    <row r="522" spans="1:31" ht="12.75" customHeight="1" x14ac:dyDescent="0.2">
      <c r="A522" s="2"/>
      <c r="B522" s="25"/>
      <c r="C522" s="25"/>
      <c r="D522" s="25"/>
      <c r="E522" s="25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</row>
    <row r="523" spans="1:31" ht="12.75" customHeight="1" x14ac:dyDescent="0.2">
      <c r="A523" s="2"/>
      <c r="B523" s="25"/>
      <c r="C523" s="25"/>
      <c r="D523" s="25"/>
      <c r="E523" s="25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</row>
    <row r="524" spans="1:31" ht="12.75" customHeight="1" x14ac:dyDescent="0.2">
      <c r="A524" s="2"/>
      <c r="B524" s="25"/>
      <c r="C524" s="25"/>
      <c r="D524" s="25"/>
      <c r="E524" s="25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</row>
    <row r="525" spans="1:31" ht="12.75" customHeight="1" x14ac:dyDescent="0.2">
      <c r="A525" s="2"/>
      <c r="B525" s="25"/>
      <c r="C525" s="25"/>
      <c r="D525" s="25"/>
      <c r="E525" s="25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</row>
    <row r="526" spans="1:31" ht="12.75" customHeight="1" x14ac:dyDescent="0.2">
      <c r="A526" s="2"/>
      <c r="B526" s="25"/>
      <c r="C526" s="25"/>
      <c r="D526" s="25"/>
      <c r="E526" s="25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</row>
    <row r="527" spans="1:31" ht="12.75" customHeight="1" x14ac:dyDescent="0.2">
      <c r="A527" s="2"/>
      <c r="B527" s="25"/>
      <c r="C527" s="25"/>
      <c r="D527" s="25"/>
      <c r="E527" s="25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</row>
    <row r="528" spans="1:31" ht="12.75" customHeight="1" x14ac:dyDescent="0.2">
      <c r="A528" s="2"/>
      <c r="B528" s="25"/>
      <c r="C528" s="25"/>
      <c r="D528" s="25"/>
      <c r="E528" s="25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</row>
    <row r="529" spans="1:31" ht="12.75" customHeight="1" x14ac:dyDescent="0.2">
      <c r="A529" s="2"/>
      <c r="B529" s="25"/>
      <c r="C529" s="25"/>
      <c r="D529" s="25"/>
      <c r="E529" s="25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</row>
    <row r="530" spans="1:31" ht="12.75" customHeight="1" x14ac:dyDescent="0.2">
      <c r="A530" s="2"/>
      <c r="B530" s="25"/>
      <c r="C530" s="25"/>
      <c r="D530" s="25"/>
      <c r="E530" s="25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</row>
    <row r="531" spans="1:31" ht="12.75" customHeight="1" x14ac:dyDescent="0.2">
      <c r="A531" s="2"/>
      <c r="B531" s="25"/>
      <c r="C531" s="25"/>
      <c r="D531" s="25"/>
      <c r="E531" s="25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</row>
    <row r="532" spans="1:31" ht="12.75" customHeight="1" x14ac:dyDescent="0.2">
      <c r="A532" s="2"/>
      <c r="B532" s="25"/>
      <c r="C532" s="25"/>
      <c r="D532" s="25"/>
      <c r="E532" s="25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</row>
    <row r="533" spans="1:31" ht="12.75" customHeight="1" x14ac:dyDescent="0.2">
      <c r="A533" s="2"/>
      <c r="B533" s="25"/>
      <c r="C533" s="25"/>
      <c r="D533" s="25"/>
      <c r="E533" s="25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</row>
    <row r="534" spans="1:31" ht="12.75" customHeight="1" x14ac:dyDescent="0.2">
      <c r="A534" s="2"/>
      <c r="B534" s="25"/>
      <c r="C534" s="25"/>
      <c r="D534" s="25"/>
      <c r="E534" s="25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</row>
    <row r="535" spans="1:31" ht="12.75" customHeight="1" x14ac:dyDescent="0.2">
      <c r="A535" s="2"/>
      <c r="B535" s="25"/>
      <c r="C535" s="25"/>
      <c r="D535" s="25"/>
      <c r="E535" s="25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</row>
    <row r="536" spans="1:31" ht="12.75" customHeight="1" x14ac:dyDescent="0.2">
      <c r="A536" s="2"/>
      <c r="B536" s="25"/>
      <c r="C536" s="25"/>
      <c r="D536" s="25"/>
      <c r="E536" s="25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</row>
    <row r="537" spans="1:31" ht="12.75" customHeight="1" x14ac:dyDescent="0.2">
      <c r="A537" s="2"/>
      <c r="B537" s="25"/>
      <c r="C537" s="25"/>
      <c r="D537" s="25"/>
      <c r="E537" s="25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</row>
    <row r="538" spans="1:31" ht="12.75" customHeight="1" x14ac:dyDescent="0.2">
      <c r="A538" s="2"/>
      <c r="B538" s="25"/>
      <c r="C538" s="25"/>
      <c r="D538" s="25"/>
      <c r="E538" s="25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</row>
    <row r="539" spans="1:31" ht="12.75" customHeight="1" x14ac:dyDescent="0.2">
      <c r="A539" s="2"/>
      <c r="B539" s="25"/>
      <c r="C539" s="25"/>
      <c r="D539" s="25"/>
      <c r="E539" s="25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</row>
    <row r="540" spans="1:31" ht="12.75" customHeight="1" x14ac:dyDescent="0.2">
      <c r="A540" s="2"/>
      <c r="B540" s="25"/>
      <c r="C540" s="25"/>
      <c r="D540" s="25"/>
      <c r="E540" s="25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</row>
    <row r="541" spans="1:31" ht="12.75" customHeight="1" x14ac:dyDescent="0.2">
      <c r="A541" s="2"/>
      <c r="B541" s="25"/>
      <c r="C541" s="25"/>
      <c r="D541" s="25"/>
      <c r="E541" s="25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</row>
    <row r="542" spans="1:31" ht="12.75" customHeight="1" x14ac:dyDescent="0.2">
      <c r="A542" s="2"/>
      <c r="B542" s="25"/>
      <c r="C542" s="25"/>
      <c r="D542" s="25"/>
      <c r="E542" s="25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</row>
    <row r="543" spans="1:31" ht="12.75" customHeight="1" x14ac:dyDescent="0.2">
      <c r="A543" s="2"/>
      <c r="B543" s="25"/>
      <c r="C543" s="25"/>
      <c r="D543" s="25"/>
      <c r="E543" s="25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</row>
    <row r="544" spans="1:31" ht="12.75" customHeight="1" x14ac:dyDescent="0.2">
      <c r="A544" s="2"/>
      <c r="B544" s="25"/>
      <c r="C544" s="25"/>
      <c r="D544" s="25"/>
      <c r="E544" s="25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</row>
    <row r="545" spans="1:31" ht="12.75" customHeight="1" x14ac:dyDescent="0.2">
      <c r="A545" s="2"/>
      <c r="B545" s="25"/>
      <c r="C545" s="25"/>
      <c r="D545" s="25"/>
      <c r="E545" s="25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</row>
    <row r="546" spans="1:31" ht="12.75" customHeight="1" x14ac:dyDescent="0.2">
      <c r="A546" s="2"/>
      <c r="B546" s="25"/>
      <c r="C546" s="25"/>
      <c r="D546" s="25"/>
      <c r="E546" s="25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</row>
    <row r="547" spans="1:31" ht="12.75" customHeight="1" x14ac:dyDescent="0.2">
      <c r="A547" s="2"/>
      <c r="B547" s="25"/>
      <c r="C547" s="25"/>
      <c r="D547" s="25"/>
      <c r="E547" s="25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</row>
    <row r="548" spans="1:31" ht="12.75" customHeight="1" x14ac:dyDescent="0.2">
      <c r="A548" s="2"/>
      <c r="B548" s="25"/>
      <c r="C548" s="25"/>
      <c r="D548" s="25"/>
      <c r="E548" s="25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</row>
    <row r="549" spans="1:31" ht="12.75" customHeight="1" x14ac:dyDescent="0.2">
      <c r="A549" s="2"/>
      <c r="B549" s="25"/>
      <c r="C549" s="25"/>
      <c r="D549" s="25"/>
      <c r="E549" s="25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</row>
    <row r="550" spans="1:31" ht="12.75" customHeight="1" x14ac:dyDescent="0.2">
      <c r="A550" s="2"/>
      <c r="B550" s="25"/>
      <c r="C550" s="25"/>
      <c r="D550" s="25"/>
      <c r="E550" s="25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</row>
    <row r="551" spans="1:31" ht="12.75" customHeight="1" x14ac:dyDescent="0.2">
      <c r="A551" s="2"/>
      <c r="B551" s="25"/>
      <c r="C551" s="25"/>
      <c r="D551" s="25"/>
      <c r="E551" s="25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</row>
    <row r="552" spans="1:31" ht="12.75" customHeight="1" x14ac:dyDescent="0.2">
      <c r="A552" s="2"/>
      <c r="B552" s="25"/>
      <c r="C552" s="25"/>
      <c r="D552" s="25"/>
      <c r="E552" s="25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</row>
    <row r="553" spans="1:31" ht="12.75" customHeight="1" x14ac:dyDescent="0.2">
      <c r="A553" s="2"/>
      <c r="B553" s="25"/>
      <c r="C553" s="25"/>
      <c r="D553" s="25"/>
      <c r="E553" s="25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</row>
    <row r="554" spans="1:31" ht="12.75" customHeight="1" x14ac:dyDescent="0.2">
      <c r="A554" s="2"/>
      <c r="B554" s="25"/>
      <c r="C554" s="25"/>
      <c r="D554" s="25"/>
      <c r="E554" s="25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</row>
    <row r="555" spans="1:31" ht="12.75" customHeight="1" x14ac:dyDescent="0.2">
      <c r="A555" s="2"/>
      <c r="B555" s="25"/>
      <c r="C555" s="25"/>
      <c r="D555" s="25"/>
      <c r="E555" s="25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</row>
    <row r="556" spans="1:31" ht="12.75" customHeight="1" x14ac:dyDescent="0.2">
      <c r="A556" s="2"/>
      <c r="B556" s="25"/>
      <c r="C556" s="25"/>
      <c r="D556" s="25"/>
      <c r="E556" s="25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</row>
    <row r="557" spans="1:31" ht="12.75" customHeight="1" x14ac:dyDescent="0.2">
      <c r="A557" s="2"/>
      <c r="B557" s="25"/>
      <c r="C557" s="25"/>
      <c r="D557" s="25"/>
      <c r="E557" s="25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</row>
    <row r="558" spans="1:31" ht="12.75" customHeight="1" x14ac:dyDescent="0.2">
      <c r="A558" s="2"/>
      <c r="B558" s="25"/>
      <c r="C558" s="25"/>
      <c r="D558" s="25"/>
      <c r="E558" s="25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</row>
    <row r="559" spans="1:31" ht="12.75" customHeight="1" x14ac:dyDescent="0.2">
      <c r="A559" s="2"/>
      <c r="B559" s="25"/>
      <c r="C559" s="25"/>
      <c r="D559" s="25"/>
      <c r="E559" s="25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</row>
    <row r="560" spans="1:31" ht="12.75" customHeight="1" x14ac:dyDescent="0.2">
      <c r="A560" s="2"/>
      <c r="B560" s="25"/>
      <c r="C560" s="25"/>
      <c r="D560" s="25"/>
      <c r="E560" s="25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</row>
    <row r="561" spans="1:31" ht="12.75" customHeight="1" x14ac:dyDescent="0.2">
      <c r="A561" s="2"/>
      <c r="B561" s="25"/>
      <c r="C561" s="25"/>
      <c r="D561" s="25"/>
      <c r="E561" s="25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</row>
    <row r="562" spans="1:31" ht="12.75" customHeight="1" x14ac:dyDescent="0.2">
      <c r="A562" s="2"/>
      <c r="B562" s="25"/>
      <c r="C562" s="25"/>
      <c r="D562" s="25"/>
      <c r="E562" s="25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</row>
    <row r="563" spans="1:31" ht="12.75" customHeight="1" x14ac:dyDescent="0.2">
      <c r="A563" s="2"/>
      <c r="B563" s="25"/>
      <c r="C563" s="25"/>
      <c r="D563" s="25"/>
      <c r="E563" s="25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</row>
    <row r="564" spans="1:31" ht="12.75" customHeight="1" x14ac:dyDescent="0.2">
      <c r="A564" s="2"/>
      <c r="B564" s="25"/>
      <c r="C564" s="25"/>
      <c r="D564" s="25"/>
      <c r="E564" s="25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</row>
    <row r="565" spans="1:31" ht="12.75" customHeight="1" x14ac:dyDescent="0.2">
      <c r="A565" s="2"/>
      <c r="B565" s="25"/>
      <c r="C565" s="25"/>
      <c r="D565" s="25"/>
      <c r="E565" s="25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</row>
    <row r="566" spans="1:31" ht="12.75" customHeight="1" x14ac:dyDescent="0.2">
      <c r="A566" s="2"/>
      <c r="B566" s="25"/>
      <c r="C566" s="25"/>
      <c r="D566" s="25"/>
      <c r="E566" s="25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</row>
    <row r="567" spans="1:31" ht="12.75" customHeight="1" x14ac:dyDescent="0.2">
      <c r="A567" s="2"/>
      <c r="B567" s="25"/>
      <c r="C567" s="25"/>
      <c r="D567" s="25"/>
      <c r="E567" s="25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</row>
    <row r="568" spans="1:31" ht="12.75" customHeight="1" x14ac:dyDescent="0.2">
      <c r="A568" s="2"/>
      <c r="B568" s="25"/>
      <c r="C568" s="25"/>
      <c r="D568" s="25"/>
      <c r="E568" s="25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</row>
    <row r="569" spans="1:31" ht="12.75" customHeight="1" x14ac:dyDescent="0.2">
      <c r="A569" s="2"/>
      <c r="B569" s="25"/>
      <c r="C569" s="25"/>
      <c r="D569" s="25"/>
      <c r="E569" s="25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</row>
    <row r="570" spans="1:31" ht="12.75" customHeight="1" x14ac:dyDescent="0.2">
      <c r="A570" s="2"/>
      <c r="B570" s="25"/>
      <c r="C570" s="25"/>
      <c r="D570" s="25"/>
      <c r="E570" s="25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</row>
    <row r="571" spans="1:31" ht="12.75" customHeight="1" x14ac:dyDescent="0.2">
      <c r="A571" s="2"/>
      <c r="B571" s="25"/>
      <c r="C571" s="25"/>
      <c r="D571" s="25"/>
      <c r="E571" s="25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</row>
    <row r="572" spans="1:31" ht="12.75" customHeight="1" x14ac:dyDescent="0.2">
      <c r="A572" s="2"/>
      <c r="B572" s="25"/>
      <c r="C572" s="25"/>
      <c r="D572" s="25"/>
      <c r="E572" s="25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</row>
    <row r="573" spans="1:31" ht="12.75" customHeight="1" x14ac:dyDescent="0.2">
      <c r="A573" s="2"/>
      <c r="B573" s="25"/>
      <c r="C573" s="25"/>
      <c r="D573" s="25"/>
      <c r="E573" s="25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</row>
    <row r="574" spans="1:31" ht="12.75" customHeight="1" x14ac:dyDescent="0.2">
      <c r="A574" s="2"/>
      <c r="B574" s="25"/>
      <c r="C574" s="25"/>
      <c r="D574" s="25"/>
      <c r="E574" s="25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</row>
    <row r="575" spans="1:31" ht="12.75" customHeight="1" x14ac:dyDescent="0.2">
      <c r="A575" s="2"/>
      <c r="B575" s="25"/>
      <c r="C575" s="25"/>
      <c r="D575" s="25"/>
      <c r="E575" s="25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</row>
    <row r="576" spans="1:31" ht="12.75" customHeight="1" x14ac:dyDescent="0.2">
      <c r="A576" s="2"/>
      <c r="B576" s="25"/>
      <c r="C576" s="25"/>
      <c r="D576" s="25"/>
      <c r="E576" s="25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</row>
    <row r="577" spans="1:31" ht="12.75" customHeight="1" x14ac:dyDescent="0.2">
      <c r="A577" s="2"/>
      <c r="B577" s="25"/>
      <c r="C577" s="25"/>
      <c r="D577" s="25"/>
      <c r="E577" s="25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</row>
    <row r="578" spans="1:31" ht="12.75" customHeight="1" x14ac:dyDescent="0.2">
      <c r="A578" s="2"/>
      <c r="B578" s="25"/>
      <c r="C578" s="25"/>
      <c r="D578" s="25"/>
      <c r="E578" s="25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</row>
    <row r="579" spans="1:31" ht="12.75" customHeight="1" x14ac:dyDescent="0.2">
      <c r="A579" s="2"/>
      <c r="B579" s="25"/>
      <c r="C579" s="25"/>
      <c r="D579" s="25"/>
      <c r="E579" s="25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</row>
    <row r="580" spans="1:31" ht="12.75" customHeight="1" x14ac:dyDescent="0.2">
      <c r="A580" s="2"/>
      <c r="B580" s="25"/>
      <c r="C580" s="25"/>
      <c r="D580" s="25"/>
      <c r="E580" s="25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</row>
    <row r="581" spans="1:31" ht="12.75" customHeight="1" x14ac:dyDescent="0.2">
      <c r="A581" s="2"/>
      <c r="B581" s="25"/>
      <c r="C581" s="25"/>
      <c r="D581" s="25"/>
      <c r="E581" s="25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</row>
    <row r="582" spans="1:31" ht="12.75" customHeight="1" x14ac:dyDescent="0.2">
      <c r="A582" s="2"/>
      <c r="B582" s="25"/>
      <c r="C582" s="25"/>
      <c r="D582" s="25"/>
      <c r="E582" s="25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</row>
    <row r="583" spans="1:31" ht="12.75" customHeight="1" x14ac:dyDescent="0.2">
      <c r="A583" s="2"/>
      <c r="B583" s="25"/>
      <c r="C583" s="25"/>
      <c r="D583" s="25"/>
      <c r="E583" s="25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</row>
    <row r="584" spans="1:31" ht="12.75" customHeight="1" x14ac:dyDescent="0.2">
      <c r="A584" s="2"/>
      <c r="B584" s="25"/>
      <c r="C584" s="25"/>
      <c r="D584" s="25"/>
      <c r="E584" s="25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</row>
    <row r="585" spans="1:31" ht="12.75" customHeight="1" x14ac:dyDescent="0.2">
      <c r="A585" s="2"/>
      <c r="B585" s="25"/>
      <c r="C585" s="25"/>
      <c r="D585" s="25"/>
      <c r="E585" s="25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</row>
    <row r="586" spans="1:31" ht="12.75" customHeight="1" x14ac:dyDescent="0.2">
      <c r="A586" s="2"/>
      <c r="B586" s="25"/>
      <c r="C586" s="25"/>
      <c r="D586" s="25"/>
      <c r="E586" s="25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</row>
    <row r="587" spans="1:31" ht="12.75" customHeight="1" x14ac:dyDescent="0.2">
      <c r="A587" s="2"/>
      <c r="B587" s="25"/>
      <c r="C587" s="25"/>
      <c r="D587" s="25"/>
      <c r="E587" s="25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</row>
    <row r="588" spans="1:31" ht="12.75" customHeight="1" x14ac:dyDescent="0.2">
      <c r="A588" s="2"/>
      <c r="B588" s="25"/>
      <c r="C588" s="25"/>
      <c r="D588" s="25"/>
      <c r="E588" s="25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</row>
    <row r="589" spans="1:31" ht="12.75" customHeight="1" x14ac:dyDescent="0.2">
      <c r="A589" s="2"/>
      <c r="B589" s="25"/>
      <c r="C589" s="25"/>
      <c r="D589" s="25"/>
      <c r="E589" s="25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</row>
    <row r="590" spans="1:31" ht="12.75" customHeight="1" x14ac:dyDescent="0.2">
      <c r="A590" s="2"/>
      <c r="B590" s="25"/>
      <c r="C590" s="25"/>
      <c r="D590" s="25"/>
      <c r="E590" s="25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</row>
    <row r="591" spans="1:31" ht="12.75" customHeight="1" x14ac:dyDescent="0.2">
      <c r="A591" s="2"/>
      <c r="B591" s="25"/>
      <c r="C591" s="25"/>
      <c r="D591" s="25"/>
      <c r="E591" s="25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</row>
    <row r="592" spans="1:31" ht="12.75" customHeight="1" x14ac:dyDescent="0.2">
      <c r="A592" s="2"/>
      <c r="B592" s="25"/>
      <c r="C592" s="25"/>
      <c r="D592" s="25"/>
      <c r="E592" s="25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</row>
    <row r="593" spans="1:31" ht="12.75" customHeight="1" x14ac:dyDescent="0.2">
      <c r="A593" s="2"/>
      <c r="B593" s="25"/>
      <c r="C593" s="25"/>
      <c r="D593" s="25"/>
      <c r="E593" s="25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</row>
    <row r="594" spans="1:31" ht="12.75" customHeight="1" x14ac:dyDescent="0.2">
      <c r="A594" s="2"/>
      <c r="B594" s="25"/>
      <c r="C594" s="25"/>
      <c r="D594" s="25"/>
      <c r="E594" s="25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</row>
    <row r="595" spans="1:31" ht="12.75" customHeight="1" x14ac:dyDescent="0.2">
      <c r="A595" s="2"/>
      <c r="B595" s="25"/>
      <c r="C595" s="25"/>
      <c r="D595" s="25"/>
      <c r="E595" s="25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</row>
    <row r="596" spans="1:31" ht="12.75" customHeight="1" x14ac:dyDescent="0.2">
      <c r="A596" s="2"/>
      <c r="B596" s="25"/>
      <c r="C596" s="25"/>
      <c r="D596" s="25"/>
      <c r="E596" s="25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</row>
    <row r="597" spans="1:31" ht="12.75" customHeight="1" x14ac:dyDescent="0.2">
      <c r="A597" s="2"/>
      <c r="B597" s="25"/>
      <c r="C597" s="25"/>
      <c r="D597" s="25"/>
      <c r="E597" s="25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</row>
    <row r="598" spans="1:31" ht="12.75" customHeight="1" x14ac:dyDescent="0.2">
      <c r="A598" s="2"/>
      <c r="B598" s="25"/>
      <c r="C598" s="25"/>
      <c r="D598" s="25"/>
      <c r="E598" s="25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</row>
    <row r="599" spans="1:31" ht="12.75" customHeight="1" x14ac:dyDescent="0.2">
      <c r="A599" s="2"/>
      <c r="B599" s="25"/>
      <c r="C599" s="25"/>
      <c r="D599" s="25"/>
      <c r="E599" s="25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</row>
    <row r="600" spans="1:31" ht="12.75" customHeight="1" x14ac:dyDescent="0.2">
      <c r="A600" s="2"/>
      <c r="B600" s="25"/>
      <c r="C600" s="25"/>
      <c r="D600" s="25"/>
      <c r="E600" s="25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</row>
    <row r="601" spans="1:31" ht="12.75" customHeight="1" x14ac:dyDescent="0.2">
      <c r="A601" s="2"/>
      <c r="B601" s="25"/>
      <c r="C601" s="25"/>
      <c r="D601" s="25"/>
      <c r="E601" s="25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</row>
    <row r="602" spans="1:31" ht="12.75" customHeight="1" x14ac:dyDescent="0.2">
      <c r="A602" s="2"/>
      <c r="B602" s="25"/>
      <c r="C602" s="25"/>
      <c r="D602" s="25"/>
      <c r="E602" s="25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</row>
    <row r="603" spans="1:31" ht="12.75" customHeight="1" x14ac:dyDescent="0.2">
      <c r="A603" s="2"/>
      <c r="B603" s="25"/>
      <c r="C603" s="25"/>
      <c r="D603" s="25"/>
      <c r="E603" s="25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</row>
    <row r="604" spans="1:31" ht="12.75" customHeight="1" x14ac:dyDescent="0.2">
      <c r="A604" s="2"/>
      <c r="B604" s="25"/>
      <c r="C604" s="25"/>
      <c r="D604" s="25"/>
      <c r="E604" s="25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</row>
    <row r="605" spans="1:31" ht="12.75" customHeight="1" x14ac:dyDescent="0.2">
      <c r="A605" s="2"/>
      <c r="B605" s="25"/>
      <c r="C605" s="25"/>
      <c r="D605" s="25"/>
      <c r="E605" s="25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</row>
    <row r="606" spans="1:31" ht="12.75" customHeight="1" x14ac:dyDescent="0.2">
      <c r="A606" s="2"/>
      <c r="B606" s="25"/>
      <c r="C606" s="25"/>
      <c r="D606" s="25"/>
      <c r="E606" s="25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</row>
    <row r="607" spans="1:31" ht="12.75" customHeight="1" x14ac:dyDescent="0.2">
      <c r="A607" s="2"/>
      <c r="B607" s="25"/>
      <c r="C607" s="25"/>
      <c r="D607" s="25"/>
      <c r="E607" s="25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</row>
    <row r="608" spans="1:31" ht="12.75" customHeight="1" x14ac:dyDescent="0.2">
      <c r="A608" s="2"/>
      <c r="B608" s="25"/>
      <c r="C608" s="25"/>
      <c r="D608" s="25"/>
      <c r="E608" s="25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</row>
    <row r="609" spans="1:31" ht="12.75" customHeight="1" x14ac:dyDescent="0.2">
      <c r="A609" s="2"/>
      <c r="B609" s="25"/>
      <c r="C609" s="25"/>
      <c r="D609" s="25"/>
      <c r="E609" s="25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</row>
    <row r="610" spans="1:31" ht="12.75" customHeight="1" x14ac:dyDescent="0.2">
      <c r="A610" s="2"/>
      <c r="B610" s="25"/>
      <c r="C610" s="25"/>
      <c r="D610" s="25"/>
      <c r="E610" s="25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</row>
    <row r="611" spans="1:31" ht="12.75" customHeight="1" x14ac:dyDescent="0.2">
      <c r="A611" s="2"/>
      <c r="B611" s="25"/>
      <c r="C611" s="25"/>
      <c r="D611" s="25"/>
      <c r="E611" s="25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</row>
    <row r="612" spans="1:31" ht="12.75" customHeight="1" x14ac:dyDescent="0.2">
      <c r="A612" s="2"/>
      <c r="B612" s="25"/>
      <c r="C612" s="25"/>
      <c r="D612" s="25"/>
      <c r="E612" s="25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</row>
    <row r="613" spans="1:31" ht="12.75" customHeight="1" x14ac:dyDescent="0.2">
      <c r="A613" s="2"/>
      <c r="B613" s="25"/>
      <c r="C613" s="25"/>
      <c r="D613" s="25"/>
      <c r="E613" s="25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</row>
    <row r="614" spans="1:31" ht="12.75" customHeight="1" x14ac:dyDescent="0.2">
      <c r="A614" s="2"/>
      <c r="B614" s="25"/>
      <c r="C614" s="25"/>
      <c r="D614" s="25"/>
      <c r="E614" s="25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</row>
    <row r="615" spans="1:31" ht="12.75" customHeight="1" x14ac:dyDescent="0.2">
      <c r="A615" s="2"/>
      <c r="B615" s="25"/>
      <c r="C615" s="25"/>
      <c r="D615" s="25"/>
      <c r="E615" s="25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</row>
    <row r="616" spans="1:31" ht="12.75" customHeight="1" x14ac:dyDescent="0.2">
      <c r="A616" s="2"/>
      <c r="B616" s="25"/>
      <c r="C616" s="25"/>
      <c r="D616" s="25"/>
      <c r="E616" s="25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</row>
    <row r="617" spans="1:31" ht="12.75" customHeight="1" x14ac:dyDescent="0.2">
      <c r="A617" s="2"/>
      <c r="B617" s="25"/>
      <c r="C617" s="25"/>
      <c r="D617" s="25"/>
      <c r="E617" s="25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</row>
    <row r="618" spans="1:31" ht="12.75" customHeight="1" x14ac:dyDescent="0.2">
      <c r="A618" s="2"/>
      <c r="B618" s="25"/>
      <c r="C618" s="25"/>
      <c r="D618" s="25"/>
      <c r="E618" s="25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</row>
    <row r="619" spans="1:31" ht="12.75" customHeight="1" x14ac:dyDescent="0.2">
      <c r="A619" s="2"/>
      <c r="B619" s="25"/>
      <c r="C619" s="25"/>
      <c r="D619" s="25"/>
      <c r="E619" s="25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</row>
    <row r="620" spans="1:31" ht="12.75" customHeight="1" x14ac:dyDescent="0.2">
      <c r="A620" s="2"/>
      <c r="B620" s="25"/>
      <c r="C620" s="25"/>
      <c r="D620" s="25"/>
      <c r="E620" s="25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</row>
    <row r="621" spans="1:31" ht="12.75" customHeight="1" x14ac:dyDescent="0.2">
      <c r="A621" s="2"/>
      <c r="B621" s="25"/>
      <c r="C621" s="25"/>
      <c r="D621" s="25"/>
      <c r="E621" s="25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</row>
    <row r="622" spans="1:31" ht="12.75" customHeight="1" x14ac:dyDescent="0.2">
      <c r="A622" s="2"/>
      <c r="B622" s="25"/>
      <c r="C622" s="25"/>
      <c r="D622" s="25"/>
      <c r="E622" s="25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</row>
    <row r="623" spans="1:31" ht="12.75" customHeight="1" x14ac:dyDescent="0.2">
      <c r="A623" s="2"/>
      <c r="B623" s="25"/>
      <c r="C623" s="25"/>
      <c r="D623" s="25"/>
      <c r="E623" s="25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</row>
    <row r="624" spans="1:31" ht="12.75" customHeight="1" x14ac:dyDescent="0.2">
      <c r="A624" s="2"/>
      <c r="B624" s="25"/>
      <c r="C624" s="25"/>
      <c r="D624" s="25"/>
      <c r="E624" s="25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</row>
    <row r="625" spans="1:31" ht="12.75" customHeight="1" x14ac:dyDescent="0.2">
      <c r="A625" s="2"/>
      <c r="B625" s="25"/>
      <c r="C625" s="25"/>
      <c r="D625" s="25"/>
      <c r="E625" s="25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</row>
    <row r="626" spans="1:31" ht="12.75" customHeight="1" x14ac:dyDescent="0.2">
      <c r="A626" s="2"/>
      <c r="B626" s="25"/>
      <c r="C626" s="25"/>
      <c r="D626" s="25"/>
      <c r="E626" s="25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</row>
    <row r="627" spans="1:31" ht="12.75" customHeight="1" x14ac:dyDescent="0.2">
      <c r="A627" s="2"/>
      <c r="B627" s="25"/>
      <c r="C627" s="25"/>
      <c r="D627" s="25"/>
      <c r="E627" s="25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</row>
    <row r="628" spans="1:31" ht="12.75" customHeight="1" x14ac:dyDescent="0.2">
      <c r="A628" s="2"/>
      <c r="B628" s="25"/>
      <c r="C628" s="25"/>
      <c r="D628" s="25"/>
      <c r="E628" s="25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</row>
    <row r="629" spans="1:31" ht="12.75" customHeight="1" x14ac:dyDescent="0.2">
      <c r="A629" s="2"/>
      <c r="B629" s="25"/>
      <c r="C629" s="25"/>
      <c r="D629" s="25"/>
      <c r="E629" s="25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</row>
    <row r="630" spans="1:31" ht="12.75" customHeight="1" x14ac:dyDescent="0.2">
      <c r="A630" s="2"/>
      <c r="B630" s="25"/>
      <c r="C630" s="25"/>
      <c r="D630" s="25"/>
      <c r="E630" s="25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</row>
    <row r="631" spans="1:31" ht="12.75" customHeight="1" x14ac:dyDescent="0.2">
      <c r="A631" s="2"/>
      <c r="B631" s="25"/>
      <c r="C631" s="25"/>
      <c r="D631" s="25"/>
      <c r="E631" s="25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</row>
    <row r="632" spans="1:31" ht="12.75" customHeight="1" x14ac:dyDescent="0.2">
      <c r="A632" s="2"/>
      <c r="B632" s="25"/>
      <c r="C632" s="25"/>
      <c r="D632" s="25"/>
      <c r="E632" s="25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</row>
    <row r="633" spans="1:31" ht="12.75" customHeight="1" x14ac:dyDescent="0.2">
      <c r="A633" s="2"/>
      <c r="B633" s="25"/>
      <c r="C633" s="25"/>
      <c r="D633" s="25"/>
      <c r="E633" s="25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</row>
    <row r="634" spans="1:31" ht="12.75" customHeight="1" x14ac:dyDescent="0.2">
      <c r="A634" s="2"/>
      <c r="B634" s="25"/>
      <c r="C634" s="25"/>
      <c r="D634" s="25"/>
      <c r="E634" s="25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</row>
    <row r="635" spans="1:31" ht="12.75" customHeight="1" x14ac:dyDescent="0.2">
      <c r="A635" s="2"/>
      <c r="B635" s="25"/>
      <c r="C635" s="25"/>
      <c r="D635" s="25"/>
      <c r="E635" s="25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</row>
    <row r="636" spans="1:31" ht="12.75" customHeight="1" x14ac:dyDescent="0.2">
      <c r="A636" s="2"/>
      <c r="B636" s="25"/>
      <c r="C636" s="25"/>
      <c r="D636" s="25"/>
      <c r="E636" s="25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</row>
    <row r="637" spans="1:31" ht="12.75" customHeight="1" x14ac:dyDescent="0.2">
      <c r="A637" s="2"/>
      <c r="B637" s="25"/>
      <c r="C637" s="25"/>
      <c r="D637" s="25"/>
      <c r="E637" s="25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</row>
    <row r="638" spans="1:31" ht="12.75" customHeight="1" x14ac:dyDescent="0.2">
      <c r="A638" s="2"/>
      <c r="B638" s="25"/>
      <c r="C638" s="25"/>
      <c r="D638" s="25"/>
      <c r="E638" s="25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</row>
    <row r="639" spans="1:31" ht="12.75" customHeight="1" x14ac:dyDescent="0.2">
      <c r="A639" s="2"/>
      <c r="B639" s="25"/>
      <c r="C639" s="25"/>
      <c r="D639" s="25"/>
      <c r="E639" s="25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</row>
    <row r="640" spans="1:31" ht="12.75" customHeight="1" x14ac:dyDescent="0.2">
      <c r="A640" s="2"/>
      <c r="B640" s="25"/>
      <c r="C640" s="25"/>
      <c r="D640" s="25"/>
      <c r="E640" s="25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</row>
    <row r="641" spans="1:31" ht="12.75" customHeight="1" x14ac:dyDescent="0.2">
      <c r="A641" s="2"/>
      <c r="B641" s="25"/>
      <c r="C641" s="25"/>
      <c r="D641" s="25"/>
      <c r="E641" s="25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</row>
    <row r="642" spans="1:31" ht="12.75" customHeight="1" x14ac:dyDescent="0.2">
      <c r="A642" s="2"/>
      <c r="B642" s="25"/>
      <c r="C642" s="25"/>
      <c r="D642" s="25"/>
      <c r="E642" s="25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</row>
    <row r="643" spans="1:31" ht="12.75" customHeight="1" x14ac:dyDescent="0.2">
      <c r="A643" s="2"/>
      <c r="B643" s="25"/>
      <c r="C643" s="25"/>
      <c r="D643" s="25"/>
      <c r="E643" s="25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</row>
    <row r="644" spans="1:31" ht="12.75" customHeight="1" x14ac:dyDescent="0.2">
      <c r="A644" s="2"/>
      <c r="B644" s="25"/>
      <c r="C644" s="25"/>
      <c r="D644" s="25"/>
      <c r="E644" s="25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</row>
    <row r="645" spans="1:31" ht="12.75" customHeight="1" x14ac:dyDescent="0.2">
      <c r="A645" s="2"/>
      <c r="B645" s="25"/>
      <c r="C645" s="25"/>
      <c r="D645" s="25"/>
      <c r="E645" s="25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</row>
    <row r="646" spans="1:31" ht="12.75" customHeight="1" x14ac:dyDescent="0.2">
      <c r="A646" s="2"/>
      <c r="B646" s="25"/>
      <c r="C646" s="25"/>
      <c r="D646" s="25"/>
      <c r="E646" s="25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</row>
    <row r="647" spans="1:31" ht="12.75" customHeight="1" x14ac:dyDescent="0.2">
      <c r="A647" s="2"/>
      <c r="B647" s="25"/>
      <c r="C647" s="25"/>
      <c r="D647" s="25"/>
      <c r="E647" s="25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</row>
    <row r="648" spans="1:31" ht="12.75" customHeight="1" x14ac:dyDescent="0.2">
      <c r="A648" s="2"/>
      <c r="B648" s="25"/>
      <c r="C648" s="25"/>
      <c r="D648" s="25"/>
      <c r="E648" s="25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</row>
    <row r="649" spans="1:31" ht="12.75" customHeight="1" x14ac:dyDescent="0.2">
      <c r="A649" s="2"/>
      <c r="B649" s="25"/>
      <c r="C649" s="25"/>
      <c r="D649" s="25"/>
      <c r="E649" s="25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</row>
    <row r="650" spans="1:31" ht="12.75" customHeight="1" x14ac:dyDescent="0.2">
      <c r="A650" s="2"/>
      <c r="B650" s="25"/>
      <c r="C650" s="25"/>
      <c r="D650" s="25"/>
      <c r="E650" s="25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</row>
    <row r="651" spans="1:31" ht="12.75" customHeight="1" x14ac:dyDescent="0.2">
      <c r="A651" s="2"/>
      <c r="B651" s="25"/>
      <c r="C651" s="25"/>
      <c r="D651" s="25"/>
      <c r="E651" s="25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</row>
    <row r="652" spans="1:31" ht="12.75" customHeight="1" x14ac:dyDescent="0.2">
      <c r="A652" s="2"/>
      <c r="B652" s="25"/>
      <c r="C652" s="25"/>
      <c r="D652" s="25"/>
      <c r="E652" s="25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</row>
    <row r="653" spans="1:31" ht="12.75" customHeight="1" x14ac:dyDescent="0.2">
      <c r="A653" s="2"/>
      <c r="B653" s="25"/>
      <c r="C653" s="25"/>
      <c r="D653" s="25"/>
      <c r="E653" s="25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</row>
    <row r="654" spans="1:31" ht="12.75" customHeight="1" x14ac:dyDescent="0.2">
      <c r="A654" s="2"/>
      <c r="B654" s="25"/>
      <c r="C654" s="25"/>
      <c r="D654" s="25"/>
      <c r="E654" s="25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</row>
    <row r="655" spans="1:31" ht="12.75" customHeight="1" x14ac:dyDescent="0.2">
      <c r="A655" s="2"/>
      <c r="B655" s="25"/>
      <c r="C655" s="25"/>
      <c r="D655" s="25"/>
      <c r="E655" s="25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</row>
    <row r="656" spans="1:31" ht="12.75" customHeight="1" x14ac:dyDescent="0.2">
      <c r="A656" s="2"/>
      <c r="B656" s="25"/>
      <c r="C656" s="25"/>
      <c r="D656" s="25"/>
      <c r="E656" s="25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</row>
    <row r="657" spans="1:31" ht="12.75" customHeight="1" x14ac:dyDescent="0.2">
      <c r="A657" s="2"/>
      <c r="B657" s="25"/>
      <c r="C657" s="25"/>
      <c r="D657" s="25"/>
      <c r="E657" s="25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</row>
    <row r="658" spans="1:31" ht="12.75" customHeight="1" x14ac:dyDescent="0.2">
      <c r="A658" s="2"/>
      <c r="B658" s="25"/>
      <c r="C658" s="25"/>
      <c r="D658" s="25"/>
      <c r="E658" s="25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</row>
    <row r="659" spans="1:31" ht="12.75" customHeight="1" x14ac:dyDescent="0.2">
      <c r="A659" s="2"/>
      <c r="B659" s="25"/>
      <c r="C659" s="25"/>
      <c r="D659" s="25"/>
      <c r="E659" s="25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</row>
    <row r="660" spans="1:31" ht="12.75" customHeight="1" x14ac:dyDescent="0.2">
      <c r="A660" s="2"/>
      <c r="B660" s="25"/>
      <c r="C660" s="25"/>
      <c r="D660" s="25"/>
      <c r="E660" s="25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</row>
    <row r="661" spans="1:31" ht="12.75" customHeight="1" x14ac:dyDescent="0.2">
      <c r="A661" s="2"/>
      <c r="B661" s="25"/>
      <c r="C661" s="25"/>
      <c r="D661" s="25"/>
      <c r="E661" s="25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</row>
    <row r="662" spans="1:31" ht="12.75" customHeight="1" x14ac:dyDescent="0.2">
      <c r="A662" s="2"/>
      <c r="B662" s="25"/>
      <c r="C662" s="25"/>
      <c r="D662" s="25"/>
      <c r="E662" s="25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</row>
    <row r="663" spans="1:31" ht="12.75" customHeight="1" x14ac:dyDescent="0.2">
      <c r="A663" s="2"/>
      <c r="B663" s="25"/>
      <c r="C663" s="25"/>
      <c r="D663" s="25"/>
      <c r="E663" s="25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</row>
    <row r="664" spans="1:31" ht="12.75" customHeight="1" x14ac:dyDescent="0.2">
      <c r="A664" s="2"/>
      <c r="B664" s="25"/>
      <c r="C664" s="25"/>
      <c r="D664" s="25"/>
      <c r="E664" s="25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</row>
    <row r="665" spans="1:31" ht="12.75" customHeight="1" x14ac:dyDescent="0.2">
      <c r="A665" s="2"/>
      <c r="B665" s="25"/>
      <c r="C665" s="25"/>
      <c r="D665" s="25"/>
      <c r="E665" s="25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</row>
    <row r="666" spans="1:31" ht="12.75" customHeight="1" x14ac:dyDescent="0.2">
      <c r="A666" s="2"/>
      <c r="B666" s="25"/>
      <c r="C666" s="25"/>
      <c r="D666" s="25"/>
      <c r="E666" s="25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</row>
    <row r="667" spans="1:31" ht="12.75" customHeight="1" x14ac:dyDescent="0.2">
      <c r="A667" s="2"/>
      <c r="B667" s="25"/>
      <c r="C667" s="25"/>
      <c r="D667" s="25"/>
      <c r="E667" s="25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</row>
    <row r="668" spans="1:31" ht="12.75" customHeight="1" x14ac:dyDescent="0.2">
      <c r="A668" s="2"/>
      <c r="B668" s="25"/>
      <c r="C668" s="25"/>
      <c r="D668" s="25"/>
      <c r="E668" s="25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</row>
    <row r="669" spans="1:31" ht="12.75" customHeight="1" x14ac:dyDescent="0.2">
      <c r="A669" s="2"/>
      <c r="B669" s="25"/>
      <c r="C669" s="25"/>
      <c r="D669" s="25"/>
      <c r="E669" s="25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</row>
    <row r="670" spans="1:31" ht="12.75" customHeight="1" x14ac:dyDescent="0.2">
      <c r="A670" s="2"/>
      <c r="B670" s="25"/>
      <c r="C670" s="25"/>
      <c r="D670" s="25"/>
      <c r="E670" s="25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</row>
    <row r="671" spans="1:31" ht="12.75" customHeight="1" x14ac:dyDescent="0.2">
      <c r="A671" s="2"/>
      <c r="B671" s="25"/>
      <c r="C671" s="25"/>
      <c r="D671" s="25"/>
      <c r="E671" s="25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</row>
    <row r="672" spans="1:31" ht="12.75" customHeight="1" x14ac:dyDescent="0.2">
      <c r="A672" s="2"/>
      <c r="B672" s="25"/>
      <c r="C672" s="25"/>
      <c r="D672" s="25"/>
      <c r="E672" s="25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</row>
    <row r="673" spans="1:31" ht="12.75" customHeight="1" x14ac:dyDescent="0.2">
      <c r="A673" s="2"/>
      <c r="B673" s="25"/>
      <c r="C673" s="25"/>
      <c r="D673" s="25"/>
      <c r="E673" s="25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</row>
    <row r="674" spans="1:31" ht="12.75" customHeight="1" x14ac:dyDescent="0.2">
      <c r="A674" s="2"/>
      <c r="B674" s="25"/>
      <c r="C674" s="25"/>
      <c r="D674" s="25"/>
      <c r="E674" s="25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</row>
    <row r="675" spans="1:31" ht="12.75" customHeight="1" x14ac:dyDescent="0.2">
      <c r="A675" s="2"/>
      <c r="B675" s="25"/>
      <c r="C675" s="25"/>
      <c r="D675" s="25"/>
      <c r="E675" s="25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</row>
    <row r="676" spans="1:31" ht="12.75" customHeight="1" x14ac:dyDescent="0.2">
      <c r="A676" s="2"/>
      <c r="B676" s="25"/>
      <c r="C676" s="25"/>
      <c r="D676" s="25"/>
      <c r="E676" s="25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</row>
    <row r="677" spans="1:31" ht="12.75" customHeight="1" x14ac:dyDescent="0.2">
      <c r="A677" s="2"/>
      <c r="B677" s="25"/>
      <c r="C677" s="25"/>
      <c r="D677" s="25"/>
      <c r="E677" s="25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</row>
    <row r="678" spans="1:31" ht="12.75" customHeight="1" x14ac:dyDescent="0.2">
      <c r="A678" s="2"/>
      <c r="B678" s="25"/>
      <c r="C678" s="25"/>
      <c r="D678" s="25"/>
      <c r="E678" s="25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</row>
    <row r="679" spans="1:31" ht="12.75" customHeight="1" x14ac:dyDescent="0.2">
      <c r="A679" s="2"/>
      <c r="B679" s="25"/>
      <c r="C679" s="25"/>
      <c r="D679" s="25"/>
      <c r="E679" s="25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</row>
    <row r="680" spans="1:31" ht="12.75" customHeight="1" x14ac:dyDescent="0.2">
      <c r="A680" s="2"/>
      <c r="B680" s="25"/>
      <c r="C680" s="25"/>
      <c r="D680" s="25"/>
      <c r="E680" s="25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</row>
    <row r="681" spans="1:31" ht="12.75" customHeight="1" x14ac:dyDescent="0.2">
      <c r="A681" s="2"/>
      <c r="B681" s="25"/>
      <c r="C681" s="25"/>
      <c r="D681" s="25"/>
      <c r="E681" s="25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</row>
    <row r="682" spans="1:31" ht="12.75" customHeight="1" x14ac:dyDescent="0.2">
      <c r="A682" s="2"/>
      <c r="B682" s="25"/>
      <c r="C682" s="25"/>
      <c r="D682" s="25"/>
      <c r="E682" s="25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</row>
    <row r="683" spans="1:31" ht="12.75" customHeight="1" x14ac:dyDescent="0.2">
      <c r="A683" s="2"/>
      <c r="B683" s="25"/>
      <c r="C683" s="25"/>
      <c r="D683" s="25"/>
      <c r="E683" s="25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</row>
    <row r="684" spans="1:31" ht="12.75" customHeight="1" x14ac:dyDescent="0.2">
      <c r="A684" s="2"/>
      <c r="B684" s="25"/>
      <c r="C684" s="25"/>
      <c r="D684" s="25"/>
      <c r="E684" s="25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</row>
    <row r="685" spans="1:31" ht="12.75" customHeight="1" x14ac:dyDescent="0.2">
      <c r="A685" s="2"/>
      <c r="B685" s="25"/>
      <c r="C685" s="25"/>
      <c r="D685" s="25"/>
      <c r="E685" s="25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</row>
    <row r="686" spans="1:31" ht="12.75" customHeight="1" x14ac:dyDescent="0.2">
      <c r="A686" s="2"/>
      <c r="B686" s="25"/>
      <c r="C686" s="25"/>
      <c r="D686" s="25"/>
      <c r="E686" s="25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</row>
    <row r="687" spans="1:31" ht="12.75" customHeight="1" x14ac:dyDescent="0.2">
      <c r="A687" s="2"/>
      <c r="B687" s="25"/>
      <c r="C687" s="25"/>
      <c r="D687" s="25"/>
      <c r="E687" s="25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</row>
    <row r="688" spans="1:31" ht="12.75" customHeight="1" x14ac:dyDescent="0.2">
      <c r="A688" s="2"/>
      <c r="B688" s="25"/>
      <c r="C688" s="25"/>
      <c r="D688" s="25"/>
      <c r="E688" s="25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</row>
    <row r="689" spans="1:31" ht="12.75" customHeight="1" x14ac:dyDescent="0.2">
      <c r="A689" s="2"/>
      <c r="B689" s="25"/>
      <c r="C689" s="25"/>
      <c r="D689" s="25"/>
      <c r="E689" s="25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</row>
    <row r="690" spans="1:31" ht="12.75" customHeight="1" x14ac:dyDescent="0.2">
      <c r="A690" s="2"/>
      <c r="B690" s="25"/>
      <c r="C690" s="25"/>
      <c r="D690" s="25"/>
      <c r="E690" s="25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</row>
    <row r="691" spans="1:31" ht="12.75" customHeight="1" x14ac:dyDescent="0.2">
      <c r="A691" s="2"/>
      <c r="B691" s="25"/>
      <c r="C691" s="25"/>
      <c r="D691" s="25"/>
      <c r="E691" s="25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</row>
    <row r="692" spans="1:31" ht="12.75" customHeight="1" x14ac:dyDescent="0.2">
      <c r="A692" s="2"/>
      <c r="B692" s="25"/>
      <c r="C692" s="25"/>
      <c r="D692" s="25"/>
      <c r="E692" s="25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</row>
    <row r="693" spans="1:31" ht="12.75" customHeight="1" x14ac:dyDescent="0.2">
      <c r="A693" s="2"/>
      <c r="B693" s="25"/>
      <c r="C693" s="25"/>
      <c r="D693" s="25"/>
      <c r="E693" s="25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</row>
    <row r="694" spans="1:31" ht="12.75" customHeight="1" x14ac:dyDescent="0.2">
      <c r="A694" s="2"/>
      <c r="B694" s="25"/>
      <c r="C694" s="25"/>
      <c r="D694" s="25"/>
      <c r="E694" s="25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</row>
    <row r="695" spans="1:31" ht="12.75" customHeight="1" x14ac:dyDescent="0.2">
      <c r="A695" s="2"/>
      <c r="B695" s="25"/>
      <c r="C695" s="25"/>
      <c r="D695" s="25"/>
      <c r="E695" s="25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</row>
    <row r="696" spans="1:31" ht="12.75" customHeight="1" x14ac:dyDescent="0.2">
      <c r="A696" s="2"/>
      <c r="B696" s="25"/>
      <c r="C696" s="25"/>
      <c r="D696" s="25"/>
      <c r="E696" s="25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</row>
    <row r="697" spans="1:31" ht="12.75" customHeight="1" x14ac:dyDescent="0.2">
      <c r="A697" s="2"/>
      <c r="B697" s="25"/>
      <c r="C697" s="25"/>
      <c r="D697" s="25"/>
      <c r="E697" s="25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</row>
    <row r="698" spans="1:31" ht="12.75" customHeight="1" x14ac:dyDescent="0.2">
      <c r="A698" s="2"/>
      <c r="B698" s="25"/>
      <c r="C698" s="25"/>
      <c r="D698" s="25"/>
      <c r="E698" s="25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</row>
    <row r="699" spans="1:31" ht="12.75" customHeight="1" x14ac:dyDescent="0.2">
      <c r="A699" s="2"/>
      <c r="B699" s="25"/>
      <c r="C699" s="25"/>
      <c r="D699" s="25"/>
      <c r="E699" s="25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</row>
    <row r="700" spans="1:31" ht="12.75" customHeight="1" x14ac:dyDescent="0.2">
      <c r="A700" s="2"/>
      <c r="B700" s="25"/>
      <c r="C700" s="25"/>
      <c r="D700" s="25"/>
      <c r="E700" s="25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</row>
    <row r="701" spans="1:31" ht="12.75" customHeight="1" x14ac:dyDescent="0.2">
      <c r="A701" s="2"/>
      <c r="B701" s="25"/>
      <c r="C701" s="25"/>
      <c r="D701" s="25"/>
      <c r="E701" s="25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</row>
    <row r="702" spans="1:31" ht="12.75" customHeight="1" x14ac:dyDescent="0.2">
      <c r="A702" s="2"/>
      <c r="B702" s="25"/>
      <c r="C702" s="25"/>
      <c r="D702" s="25"/>
      <c r="E702" s="25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</row>
    <row r="703" spans="1:31" ht="12.75" customHeight="1" x14ac:dyDescent="0.2">
      <c r="A703" s="2"/>
      <c r="B703" s="25"/>
      <c r="C703" s="25"/>
      <c r="D703" s="25"/>
      <c r="E703" s="25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</row>
    <row r="704" spans="1:31" ht="12.75" customHeight="1" x14ac:dyDescent="0.2">
      <c r="A704" s="2"/>
      <c r="B704" s="25"/>
      <c r="C704" s="25"/>
      <c r="D704" s="25"/>
      <c r="E704" s="25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</row>
    <row r="705" spans="1:31" ht="12.75" customHeight="1" x14ac:dyDescent="0.2">
      <c r="A705" s="2"/>
      <c r="B705" s="25"/>
      <c r="C705" s="25"/>
      <c r="D705" s="25"/>
      <c r="E705" s="25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</row>
    <row r="706" spans="1:31" ht="12.75" customHeight="1" x14ac:dyDescent="0.2">
      <c r="A706" s="2"/>
      <c r="B706" s="25"/>
      <c r="C706" s="25"/>
      <c r="D706" s="25"/>
      <c r="E706" s="25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</row>
    <row r="707" spans="1:31" ht="12.75" customHeight="1" x14ac:dyDescent="0.2">
      <c r="A707" s="2"/>
      <c r="B707" s="25"/>
      <c r="C707" s="25"/>
      <c r="D707" s="25"/>
      <c r="E707" s="25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</row>
    <row r="708" spans="1:31" ht="12.75" customHeight="1" x14ac:dyDescent="0.2">
      <c r="A708" s="2"/>
      <c r="B708" s="25"/>
      <c r="C708" s="25"/>
      <c r="D708" s="25"/>
      <c r="E708" s="25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</row>
    <row r="709" spans="1:31" ht="12.75" customHeight="1" x14ac:dyDescent="0.2">
      <c r="A709" s="2"/>
      <c r="B709" s="25"/>
      <c r="C709" s="25"/>
      <c r="D709" s="25"/>
      <c r="E709" s="25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</row>
    <row r="710" spans="1:31" ht="12.75" customHeight="1" x14ac:dyDescent="0.2">
      <c r="A710" s="2"/>
      <c r="B710" s="25"/>
      <c r="C710" s="25"/>
      <c r="D710" s="25"/>
      <c r="E710" s="25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</row>
    <row r="711" spans="1:31" ht="12.75" customHeight="1" x14ac:dyDescent="0.2">
      <c r="A711" s="2"/>
      <c r="B711" s="25"/>
      <c r="C711" s="25"/>
      <c r="D711" s="25"/>
      <c r="E711" s="25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</row>
    <row r="712" spans="1:31" ht="12.75" customHeight="1" x14ac:dyDescent="0.2">
      <c r="A712" s="2"/>
      <c r="B712" s="25"/>
      <c r="C712" s="25"/>
      <c r="D712" s="25"/>
      <c r="E712" s="25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</row>
    <row r="713" spans="1:31" ht="12.75" customHeight="1" x14ac:dyDescent="0.2">
      <c r="A713" s="2"/>
      <c r="B713" s="25"/>
      <c r="C713" s="25"/>
      <c r="D713" s="25"/>
      <c r="E713" s="25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</row>
    <row r="714" spans="1:31" ht="12.75" customHeight="1" x14ac:dyDescent="0.2">
      <c r="A714" s="2"/>
      <c r="B714" s="25"/>
      <c r="C714" s="25"/>
      <c r="D714" s="25"/>
      <c r="E714" s="25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</row>
    <row r="715" spans="1:31" ht="12.75" customHeight="1" x14ac:dyDescent="0.2">
      <c r="A715" s="2"/>
      <c r="B715" s="25"/>
      <c r="C715" s="25"/>
      <c r="D715" s="25"/>
      <c r="E715" s="25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</row>
    <row r="716" spans="1:31" ht="12.75" customHeight="1" x14ac:dyDescent="0.2">
      <c r="A716" s="2"/>
      <c r="B716" s="25"/>
      <c r="C716" s="25"/>
      <c r="D716" s="25"/>
      <c r="E716" s="25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</row>
    <row r="717" spans="1:31" ht="12.75" customHeight="1" x14ac:dyDescent="0.2">
      <c r="A717" s="2"/>
      <c r="B717" s="25"/>
      <c r="C717" s="25"/>
      <c r="D717" s="25"/>
      <c r="E717" s="25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</row>
    <row r="718" spans="1:31" ht="12.75" customHeight="1" x14ac:dyDescent="0.2">
      <c r="A718" s="2"/>
      <c r="B718" s="25"/>
      <c r="C718" s="25"/>
      <c r="D718" s="25"/>
      <c r="E718" s="25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</row>
    <row r="719" spans="1:31" ht="12.75" customHeight="1" x14ac:dyDescent="0.2">
      <c r="A719" s="2"/>
      <c r="B719" s="25"/>
      <c r="C719" s="25"/>
      <c r="D719" s="25"/>
      <c r="E719" s="25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</row>
    <row r="720" spans="1:31" ht="12.75" customHeight="1" x14ac:dyDescent="0.2">
      <c r="A720" s="2"/>
      <c r="B720" s="25"/>
      <c r="C720" s="25"/>
      <c r="D720" s="25"/>
      <c r="E720" s="25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</row>
    <row r="721" spans="1:31" ht="12.75" customHeight="1" x14ac:dyDescent="0.2">
      <c r="A721" s="2"/>
      <c r="B721" s="25"/>
      <c r="C721" s="25"/>
      <c r="D721" s="25"/>
      <c r="E721" s="25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</row>
    <row r="722" spans="1:31" ht="12.75" customHeight="1" x14ac:dyDescent="0.2">
      <c r="A722" s="2"/>
      <c r="B722" s="25"/>
      <c r="C722" s="25"/>
      <c r="D722" s="25"/>
      <c r="E722" s="25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</row>
    <row r="723" spans="1:31" ht="12.75" customHeight="1" x14ac:dyDescent="0.2">
      <c r="A723" s="2"/>
      <c r="B723" s="25"/>
      <c r="C723" s="25"/>
      <c r="D723" s="25"/>
      <c r="E723" s="25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</row>
    <row r="724" spans="1:31" ht="12.75" customHeight="1" x14ac:dyDescent="0.2">
      <c r="A724" s="2"/>
      <c r="B724" s="25"/>
      <c r="C724" s="25"/>
      <c r="D724" s="25"/>
      <c r="E724" s="25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</row>
    <row r="725" spans="1:31" ht="12.75" customHeight="1" x14ac:dyDescent="0.2">
      <c r="A725" s="2"/>
      <c r="B725" s="25"/>
      <c r="C725" s="25"/>
      <c r="D725" s="25"/>
      <c r="E725" s="25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</row>
    <row r="726" spans="1:31" ht="12.75" customHeight="1" x14ac:dyDescent="0.2">
      <c r="A726" s="2"/>
      <c r="B726" s="25"/>
      <c r="C726" s="25"/>
      <c r="D726" s="25"/>
      <c r="E726" s="25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</row>
    <row r="727" spans="1:31" ht="12.75" customHeight="1" x14ac:dyDescent="0.2">
      <c r="A727" s="2"/>
      <c r="B727" s="25"/>
      <c r="C727" s="25"/>
      <c r="D727" s="25"/>
      <c r="E727" s="25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</row>
    <row r="728" spans="1:31" ht="12.75" customHeight="1" x14ac:dyDescent="0.2">
      <c r="A728" s="2"/>
      <c r="B728" s="25"/>
      <c r="C728" s="25"/>
      <c r="D728" s="25"/>
      <c r="E728" s="25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</row>
    <row r="729" spans="1:31" ht="12.75" customHeight="1" x14ac:dyDescent="0.2">
      <c r="A729" s="2"/>
      <c r="B729" s="25"/>
      <c r="C729" s="25"/>
      <c r="D729" s="25"/>
      <c r="E729" s="25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</row>
    <row r="730" spans="1:31" ht="12.75" customHeight="1" x14ac:dyDescent="0.2">
      <c r="A730" s="2"/>
      <c r="B730" s="25"/>
      <c r="C730" s="25"/>
      <c r="D730" s="25"/>
      <c r="E730" s="25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</row>
    <row r="731" spans="1:31" ht="12.75" customHeight="1" x14ac:dyDescent="0.2">
      <c r="A731" s="2"/>
      <c r="B731" s="25"/>
      <c r="C731" s="25"/>
      <c r="D731" s="25"/>
      <c r="E731" s="25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</row>
    <row r="732" spans="1:31" ht="12.75" customHeight="1" x14ac:dyDescent="0.2">
      <c r="A732" s="2"/>
      <c r="B732" s="25"/>
      <c r="C732" s="25"/>
      <c r="D732" s="25"/>
      <c r="E732" s="25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</row>
    <row r="733" spans="1:31" ht="12.75" customHeight="1" x14ac:dyDescent="0.2">
      <c r="A733" s="2"/>
      <c r="B733" s="25"/>
      <c r="C733" s="25"/>
      <c r="D733" s="25"/>
      <c r="E733" s="25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</row>
    <row r="734" spans="1:31" ht="12.75" customHeight="1" x14ac:dyDescent="0.2">
      <c r="A734" s="2"/>
      <c r="B734" s="25"/>
      <c r="C734" s="25"/>
      <c r="D734" s="25"/>
      <c r="E734" s="25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</row>
    <row r="735" spans="1:31" ht="12.75" customHeight="1" x14ac:dyDescent="0.2">
      <c r="A735" s="2"/>
      <c r="B735" s="25"/>
      <c r="C735" s="25"/>
      <c r="D735" s="25"/>
      <c r="E735" s="25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</row>
    <row r="736" spans="1:31" ht="12.75" customHeight="1" x14ac:dyDescent="0.2">
      <c r="A736" s="2"/>
      <c r="B736" s="25"/>
      <c r="C736" s="25"/>
      <c r="D736" s="25"/>
      <c r="E736" s="25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</row>
    <row r="737" spans="1:31" ht="12.75" customHeight="1" x14ac:dyDescent="0.2">
      <c r="A737" s="2"/>
      <c r="B737" s="25"/>
      <c r="C737" s="25"/>
      <c r="D737" s="25"/>
      <c r="E737" s="25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</row>
    <row r="738" spans="1:31" ht="12.75" customHeight="1" x14ac:dyDescent="0.2">
      <c r="A738" s="2"/>
      <c r="B738" s="25"/>
      <c r="C738" s="25"/>
      <c r="D738" s="25"/>
      <c r="E738" s="25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</row>
    <row r="739" spans="1:31" ht="12.75" customHeight="1" x14ac:dyDescent="0.2">
      <c r="A739" s="2"/>
      <c r="B739" s="25"/>
      <c r="C739" s="25"/>
      <c r="D739" s="25"/>
      <c r="E739" s="25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</row>
    <row r="740" spans="1:31" ht="12.75" customHeight="1" x14ac:dyDescent="0.2">
      <c r="A740" s="2"/>
      <c r="B740" s="25"/>
      <c r="C740" s="25"/>
      <c r="D740" s="25"/>
      <c r="E740" s="25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</row>
    <row r="741" spans="1:31" ht="12.75" customHeight="1" x14ac:dyDescent="0.2">
      <c r="A741" s="2"/>
      <c r="B741" s="25"/>
      <c r="C741" s="25"/>
      <c r="D741" s="25"/>
      <c r="E741" s="25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</row>
    <row r="742" spans="1:31" ht="12.75" customHeight="1" x14ac:dyDescent="0.2">
      <c r="A742" s="2"/>
      <c r="B742" s="25"/>
      <c r="C742" s="25"/>
      <c r="D742" s="25"/>
      <c r="E742" s="25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</row>
    <row r="743" spans="1:31" ht="12.75" customHeight="1" x14ac:dyDescent="0.2">
      <c r="A743" s="2"/>
      <c r="B743" s="25"/>
      <c r="C743" s="25"/>
      <c r="D743" s="25"/>
      <c r="E743" s="25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</row>
    <row r="744" spans="1:31" ht="12.75" customHeight="1" x14ac:dyDescent="0.2">
      <c r="A744" s="2"/>
      <c r="B744" s="25"/>
      <c r="C744" s="25"/>
      <c r="D744" s="25"/>
      <c r="E744" s="25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</row>
    <row r="745" spans="1:31" ht="12.75" customHeight="1" x14ac:dyDescent="0.2">
      <c r="A745" s="2"/>
      <c r="B745" s="25"/>
      <c r="C745" s="25"/>
      <c r="D745" s="25"/>
      <c r="E745" s="25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</row>
    <row r="746" spans="1:31" ht="12.75" customHeight="1" x14ac:dyDescent="0.2">
      <c r="A746" s="2"/>
      <c r="B746" s="25"/>
      <c r="C746" s="25"/>
      <c r="D746" s="25"/>
      <c r="E746" s="25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</row>
    <row r="747" spans="1:31" ht="12.75" customHeight="1" x14ac:dyDescent="0.2">
      <c r="A747" s="2"/>
      <c r="B747" s="25"/>
      <c r="C747" s="25"/>
      <c r="D747" s="25"/>
      <c r="E747" s="25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</row>
    <row r="748" spans="1:31" ht="12.75" customHeight="1" x14ac:dyDescent="0.2">
      <c r="A748" s="2"/>
      <c r="B748" s="25"/>
      <c r="C748" s="25"/>
      <c r="D748" s="25"/>
      <c r="E748" s="25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</row>
    <row r="749" spans="1:31" ht="12.75" customHeight="1" x14ac:dyDescent="0.2">
      <c r="A749" s="2"/>
      <c r="B749" s="25"/>
      <c r="C749" s="25"/>
      <c r="D749" s="25"/>
      <c r="E749" s="25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</row>
    <row r="750" spans="1:31" ht="12.75" customHeight="1" x14ac:dyDescent="0.2">
      <c r="A750" s="2"/>
      <c r="B750" s="25"/>
      <c r="C750" s="25"/>
      <c r="D750" s="25"/>
      <c r="E750" s="25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</row>
    <row r="751" spans="1:31" ht="12.75" customHeight="1" x14ac:dyDescent="0.2">
      <c r="A751" s="2"/>
      <c r="B751" s="25"/>
      <c r="C751" s="25"/>
      <c r="D751" s="25"/>
      <c r="E751" s="25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</row>
    <row r="752" spans="1:31" ht="12.75" customHeight="1" x14ac:dyDescent="0.2">
      <c r="A752" s="2"/>
      <c r="B752" s="25"/>
      <c r="C752" s="25"/>
      <c r="D752" s="25"/>
      <c r="E752" s="25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</row>
    <row r="753" spans="1:31" ht="12.75" customHeight="1" x14ac:dyDescent="0.2">
      <c r="A753" s="2"/>
      <c r="B753" s="25"/>
      <c r="C753" s="25"/>
      <c r="D753" s="25"/>
      <c r="E753" s="25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</row>
    <row r="754" spans="1:31" ht="12.75" customHeight="1" x14ac:dyDescent="0.2">
      <c r="A754" s="2"/>
      <c r="B754" s="25"/>
      <c r="C754" s="25"/>
      <c r="D754" s="25"/>
      <c r="E754" s="25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</row>
    <row r="755" spans="1:31" ht="12.75" customHeight="1" x14ac:dyDescent="0.2">
      <c r="A755" s="2"/>
      <c r="B755" s="25"/>
      <c r="C755" s="25"/>
      <c r="D755" s="25"/>
      <c r="E755" s="25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</row>
    <row r="756" spans="1:31" ht="12.75" customHeight="1" x14ac:dyDescent="0.2">
      <c r="A756" s="2"/>
      <c r="B756" s="25"/>
      <c r="C756" s="25"/>
      <c r="D756" s="25"/>
      <c r="E756" s="25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</row>
    <row r="757" spans="1:31" ht="12.75" customHeight="1" x14ac:dyDescent="0.2">
      <c r="A757" s="2"/>
      <c r="B757" s="25"/>
      <c r="C757" s="25"/>
      <c r="D757" s="25"/>
      <c r="E757" s="25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</row>
    <row r="758" spans="1:31" ht="12.75" customHeight="1" x14ac:dyDescent="0.2">
      <c r="A758" s="2"/>
      <c r="B758" s="25"/>
      <c r="C758" s="25"/>
      <c r="D758" s="25"/>
      <c r="E758" s="25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</row>
    <row r="759" spans="1:31" ht="12.75" customHeight="1" x14ac:dyDescent="0.2">
      <c r="A759" s="2"/>
      <c r="B759" s="25"/>
      <c r="C759" s="25"/>
      <c r="D759" s="25"/>
      <c r="E759" s="25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</row>
    <row r="760" spans="1:31" ht="12.75" customHeight="1" x14ac:dyDescent="0.2">
      <c r="A760" s="2"/>
      <c r="B760" s="25"/>
      <c r="C760" s="25"/>
      <c r="D760" s="25"/>
      <c r="E760" s="25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</row>
    <row r="761" spans="1:31" ht="12.75" customHeight="1" x14ac:dyDescent="0.2">
      <c r="A761" s="2"/>
      <c r="B761" s="25"/>
      <c r="C761" s="25"/>
      <c r="D761" s="25"/>
      <c r="E761" s="25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</row>
    <row r="762" spans="1:31" ht="12.75" customHeight="1" x14ac:dyDescent="0.2">
      <c r="A762" s="2"/>
      <c r="B762" s="25"/>
      <c r="C762" s="25"/>
      <c r="D762" s="25"/>
      <c r="E762" s="25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</row>
    <row r="763" spans="1:31" ht="12.75" customHeight="1" x14ac:dyDescent="0.2">
      <c r="A763" s="2"/>
      <c r="B763" s="25"/>
      <c r="C763" s="25"/>
      <c r="D763" s="25"/>
      <c r="E763" s="25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</row>
    <row r="764" spans="1:31" ht="12.75" customHeight="1" x14ac:dyDescent="0.2">
      <c r="A764" s="2"/>
      <c r="B764" s="25"/>
      <c r="C764" s="25"/>
      <c r="D764" s="25"/>
      <c r="E764" s="25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</row>
    <row r="765" spans="1:31" ht="12.75" customHeight="1" x14ac:dyDescent="0.2">
      <c r="A765" s="2"/>
      <c r="B765" s="25"/>
      <c r="C765" s="25"/>
      <c r="D765" s="25"/>
      <c r="E765" s="25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</row>
    <row r="766" spans="1:31" ht="12.75" customHeight="1" x14ac:dyDescent="0.2">
      <c r="A766" s="2"/>
      <c r="B766" s="25"/>
      <c r="C766" s="25"/>
      <c r="D766" s="25"/>
      <c r="E766" s="25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</row>
    <row r="767" spans="1:31" ht="12.75" customHeight="1" x14ac:dyDescent="0.2">
      <c r="A767" s="2"/>
      <c r="B767" s="25"/>
      <c r="C767" s="25"/>
      <c r="D767" s="25"/>
      <c r="E767" s="25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</row>
    <row r="768" spans="1:31" ht="12.75" customHeight="1" x14ac:dyDescent="0.2">
      <c r="A768" s="2"/>
      <c r="B768" s="25"/>
      <c r="C768" s="25"/>
      <c r="D768" s="25"/>
      <c r="E768" s="25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</row>
    <row r="769" spans="1:31" ht="12.75" customHeight="1" x14ac:dyDescent="0.2">
      <c r="A769" s="2"/>
      <c r="B769" s="25"/>
      <c r="C769" s="25"/>
      <c r="D769" s="25"/>
      <c r="E769" s="25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</row>
    <row r="770" spans="1:31" ht="12.75" customHeight="1" x14ac:dyDescent="0.2">
      <c r="A770" s="2"/>
      <c r="B770" s="25"/>
      <c r="C770" s="25"/>
      <c r="D770" s="25"/>
      <c r="E770" s="25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</row>
    <row r="771" spans="1:31" ht="12.75" customHeight="1" x14ac:dyDescent="0.2">
      <c r="A771" s="2"/>
      <c r="B771" s="25"/>
      <c r="C771" s="25"/>
      <c r="D771" s="25"/>
      <c r="E771" s="25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</row>
    <row r="772" spans="1:31" ht="12.75" customHeight="1" x14ac:dyDescent="0.2">
      <c r="A772" s="2"/>
      <c r="B772" s="25"/>
      <c r="C772" s="25"/>
      <c r="D772" s="25"/>
      <c r="E772" s="25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</row>
    <row r="773" spans="1:31" ht="12.75" customHeight="1" x14ac:dyDescent="0.2">
      <c r="A773" s="2"/>
      <c r="B773" s="25"/>
      <c r="C773" s="25"/>
      <c r="D773" s="25"/>
      <c r="E773" s="25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</row>
    <row r="774" spans="1:31" ht="12.75" customHeight="1" x14ac:dyDescent="0.2">
      <c r="A774" s="2"/>
      <c r="B774" s="25"/>
      <c r="C774" s="25"/>
      <c r="D774" s="25"/>
      <c r="E774" s="25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</row>
    <row r="775" spans="1:31" ht="12.75" customHeight="1" x14ac:dyDescent="0.2">
      <c r="A775" s="2"/>
      <c r="B775" s="25"/>
      <c r="C775" s="25"/>
      <c r="D775" s="25"/>
      <c r="E775" s="25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</row>
    <row r="776" spans="1:31" ht="12.75" customHeight="1" x14ac:dyDescent="0.2">
      <c r="A776" s="2"/>
      <c r="B776" s="25"/>
      <c r="C776" s="25"/>
      <c r="D776" s="25"/>
      <c r="E776" s="25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</row>
    <row r="777" spans="1:31" ht="12.75" customHeight="1" x14ac:dyDescent="0.2">
      <c r="A777" s="2"/>
      <c r="B777" s="25"/>
      <c r="C777" s="25"/>
      <c r="D777" s="25"/>
      <c r="E777" s="25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</row>
    <row r="778" spans="1:31" ht="12.75" customHeight="1" x14ac:dyDescent="0.2">
      <c r="A778" s="2"/>
      <c r="B778" s="25"/>
      <c r="C778" s="25"/>
      <c r="D778" s="25"/>
      <c r="E778" s="25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</row>
    <row r="779" spans="1:31" ht="12.75" customHeight="1" x14ac:dyDescent="0.2">
      <c r="A779" s="2"/>
      <c r="B779" s="25"/>
      <c r="C779" s="25"/>
      <c r="D779" s="25"/>
      <c r="E779" s="25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</row>
    <row r="780" spans="1:31" ht="12.75" customHeight="1" x14ac:dyDescent="0.2">
      <c r="A780" s="2"/>
      <c r="B780" s="25"/>
      <c r="C780" s="25"/>
      <c r="D780" s="25"/>
      <c r="E780" s="25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</row>
    <row r="781" spans="1:31" ht="12.75" customHeight="1" x14ac:dyDescent="0.2">
      <c r="A781" s="2"/>
      <c r="B781" s="25"/>
      <c r="C781" s="25"/>
      <c r="D781" s="25"/>
      <c r="E781" s="25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</row>
    <row r="782" spans="1:31" ht="12.75" customHeight="1" x14ac:dyDescent="0.2">
      <c r="A782" s="2"/>
      <c r="B782" s="25"/>
      <c r="C782" s="25"/>
      <c r="D782" s="25"/>
      <c r="E782" s="25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</row>
    <row r="783" spans="1:31" ht="12.75" customHeight="1" x14ac:dyDescent="0.2">
      <c r="A783" s="2"/>
      <c r="B783" s="25"/>
      <c r="C783" s="25"/>
      <c r="D783" s="25"/>
      <c r="E783" s="25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</row>
    <row r="784" spans="1:31" ht="12.75" customHeight="1" x14ac:dyDescent="0.2">
      <c r="A784" s="2"/>
      <c r="B784" s="25"/>
      <c r="C784" s="25"/>
      <c r="D784" s="25"/>
      <c r="E784" s="25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</row>
    <row r="785" spans="1:31" ht="12.75" customHeight="1" x14ac:dyDescent="0.2">
      <c r="A785" s="2"/>
      <c r="B785" s="25"/>
      <c r="C785" s="25"/>
      <c r="D785" s="25"/>
      <c r="E785" s="25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</row>
    <row r="786" spans="1:31" ht="12.75" customHeight="1" x14ac:dyDescent="0.2">
      <c r="A786" s="2"/>
      <c r="B786" s="25"/>
      <c r="C786" s="25"/>
      <c r="D786" s="25"/>
      <c r="E786" s="25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</row>
    <row r="787" spans="1:31" ht="12.75" customHeight="1" x14ac:dyDescent="0.2">
      <c r="A787" s="2"/>
      <c r="B787" s="25"/>
      <c r="C787" s="25"/>
      <c r="D787" s="25"/>
      <c r="E787" s="25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</row>
    <row r="788" spans="1:31" ht="12.75" customHeight="1" x14ac:dyDescent="0.2">
      <c r="A788" s="2"/>
      <c r="B788" s="25"/>
      <c r="C788" s="25"/>
      <c r="D788" s="25"/>
      <c r="E788" s="25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</row>
    <row r="789" spans="1:31" ht="12.75" customHeight="1" x14ac:dyDescent="0.2">
      <c r="A789" s="2"/>
      <c r="B789" s="25"/>
      <c r="C789" s="25"/>
      <c r="D789" s="25"/>
      <c r="E789" s="25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</row>
    <row r="790" spans="1:31" ht="12.75" customHeight="1" x14ac:dyDescent="0.2">
      <c r="A790" s="2"/>
      <c r="B790" s="25"/>
      <c r="C790" s="25"/>
      <c r="D790" s="25"/>
      <c r="E790" s="25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</row>
    <row r="791" spans="1:31" ht="12.75" customHeight="1" x14ac:dyDescent="0.2">
      <c r="A791" s="2"/>
      <c r="B791" s="25"/>
      <c r="C791" s="25"/>
      <c r="D791" s="25"/>
      <c r="E791" s="25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</row>
    <row r="792" spans="1:31" ht="12.75" customHeight="1" x14ac:dyDescent="0.2">
      <c r="A792" s="2"/>
      <c r="B792" s="25"/>
      <c r="C792" s="25"/>
      <c r="D792" s="25"/>
      <c r="E792" s="25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</row>
    <row r="793" spans="1:31" ht="12.75" customHeight="1" x14ac:dyDescent="0.2">
      <c r="A793" s="2"/>
      <c r="B793" s="25"/>
      <c r="C793" s="25"/>
      <c r="D793" s="25"/>
      <c r="E793" s="25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</row>
    <row r="794" spans="1:31" ht="12.75" customHeight="1" x14ac:dyDescent="0.2">
      <c r="A794" s="2"/>
      <c r="B794" s="25"/>
      <c r="C794" s="25"/>
      <c r="D794" s="25"/>
      <c r="E794" s="25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</row>
    <row r="795" spans="1:31" ht="12.75" customHeight="1" x14ac:dyDescent="0.2">
      <c r="A795" s="2"/>
      <c r="B795" s="25"/>
      <c r="C795" s="25"/>
      <c r="D795" s="25"/>
      <c r="E795" s="25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</row>
    <row r="796" spans="1:31" ht="12.75" customHeight="1" x14ac:dyDescent="0.2">
      <c r="A796" s="2"/>
      <c r="B796" s="25"/>
      <c r="C796" s="25"/>
      <c r="D796" s="25"/>
      <c r="E796" s="25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</row>
    <row r="797" spans="1:31" ht="12.75" customHeight="1" x14ac:dyDescent="0.2">
      <c r="A797" s="2"/>
      <c r="B797" s="25"/>
      <c r="C797" s="25"/>
      <c r="D797" s="25"/>
      <c r="E797" s="25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</row>
    <row r="798" spans="1:31" ht="12.75" customHeight="1" x14ac:dyDescent="0.2">
      <c r="A798" s="2"/>
      <c r="B798" s="25"/>
      <c r="C798" s="25"/>
      <c r="D798" s="25"/>
      <c r="E798" s="25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</row>
    <row r="799" spans="1:31" ht="12.75" customHeight="1" x14ac:dyDescent="0.2">
      <c r="A799" s="2"/>
      <c r="B799" s="25"/>
      <c r="C799" s="25"/>
      <c r="D799" s="25"/>
      <c r="E799" s="25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</row>
    <row r="800" spans="1:31" ht="12.75" customHeight="1" x14ac:dyDescent="0.2">
      <c r="A800" s="2"/>
      <c r="B800" s="25"/>
      <c r="C800" s="25"/>
      <c r="D800" s="25"/>
      <c r="E800" s="25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</row>
    <row r="801" spans="1:31" ht="12.75" customHeight="1" x14ac:dyDescent="0.2">
      <c r="A801" s="2"/>
      <c r="B801" s="25"/>
      <c r="C801" s="25"/>
      <c r="D801" s="25"/>
      <c r="E801" s="25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</row>
    <row r="802" spans="1:31" ht="12.75" customHeight="1" x14ac:dyDescent="0.2">
      <c r="A802" s="2"/>
      <c r="B802" s="25"/>
      <c r="C802" s="25"/>
      <c r="D802" s="25"/>
      <c r="E802" s="25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</row>
    <row r="803" spans="1:31" ht="12.75" customHeight="1" x14ac:dyDescent="0.2">
      <c r="A803" s="2"/>
      <c r="B803" s="25"/>
      <c r="C803" s="25"/>
      <c r="D803" s="25"/>
      <c r="E803" s="25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</row>
    <row r="804" spans="1:31" ht="12.75" customHeight="1" x14ac:dyDescent="0.2">
      <c r="A804" s="2"/>
      <c r="B804" s="25"/>
      <c r="C804" s="25"/>
      <c r="D804" s="25"/>
      <c r="E804" s="25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</row>
    <row r="805" spans="1:31" ht="12.75" customHeight="1" x14ac:dyDescent="0.2">
      <c r="A805" s="2"/>
      <c r="B805" s="25"/>
      <c r="C805" s="25"/>
      <c r="D805" s="25"/>
      <c r="E805" s="25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</row>
    <row r="806" spans="1:31" ht="12.75" customHeight="1" x14ac:dyDescent="0.2">
      <c r="A806" s="2"/>
      <c r="B806" s="25"/>
      <c r="C806" s="25"/>
      <c r="D806" s="25"/>
      <c r="E806" s="25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</row>
    <row r="807" spans="1:31" ht="12.75" customHeight="1" x14ac:dyDescent="0.2">
      <c r="A807" s="2"/>
      <c r="B807" s="25"/>
      <c r="C807" s="25"/>
      <c r="D807" s="25"/>
      <c r="E807" s="25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</row>
    <row r="808" spans="1:31" ht="12.75" customHeight="1" x14ac:dyDescent="0.2">
      <c r="A808" s="2"/>
      <c r="B808" s="25"/>
      <c r="C808" s="25"/>
      <c r="D808" s="25"/>
      <c r="E808" s="25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</row>
    <row r="809" spans="1:31" ht="12.75" customHeight="1" x14ac:dyDescent="0.2">
      <c r="A809" s="2"/>
      <c r="B809" s="25"/>
      <c r="C809" s="25"/>
      <c r="D809" s="25"/>
      <c r="E809" s="25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</row>
    <row r="810" spans="1:31" ht="12.75" customHeight="1" x14ac:dyDescent="0.2">
      <c r="A810" s="2"/>
      <c r="B810" s="25"/>
      <c r="C810" s="25"/>
      <c r="D810" s="25"/>
      <c r="E810" s="25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</row>
    <row r="811" spans="1:31" ht="12.75" customHeight="1" x14ac:dyDescent="0.2">
      <c r="A811" s="2"/>
      <c r="B811" s="25"/>
      <c r="C811" s="25"/>
      <c r="D811" s="25"/>
      <c r="E811" s="25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</row>
    <row r="812" spans="1:31" ht="12.75" customHeight="1" x14ac:dyDescent="0.2">
      <c r="A812" s="2"/>
      <c r="B812" s="25"/>
      <c r="C812" s="25"/>
      <c r="D812" s="25"/>
      <c r="E812" s="25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</row>
    <row r="813" spans="1:31" ht="12.75" customHeight="1" x14ac:dyDescent="0.2">
      <c r="A813" s="2"/>
      <c r="B813" s="25"/>
      <c r="C813" s="25"/>
      <c r="D813" s="25"/>
      <c r="E813" s="25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</row>
    <row r="814" spans="1:31" ht="12.75" customHeight="1" x14ac:dyDescent="0.2">
      <c r="A814" s="2"/>
      <c r="B814" s="25"/>
      <c r="C814" s="25"/>
      <c r="D814" s="25"/>
      <c r="E814" s="25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</row>
    <row r="815" spans="1:31" ht="12.75" customHeight="1" x14ac:dyDescent="0.2">
      <c r="A815" s="2"/>
      <c r="B815" s="25"/>
      <c r="C815" s="25"/>
      <c r="D815" s="25"/>
      <c r="E815" s="25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</row>
    <row r="816" spans="1:31" ht="12.75" customHeight="1" x14ac:dyDescent="0.2">
      <c r="A816" s="2"/>
      <c r="B816" s="25"/>
      <c r="C816" s="25"/>
      <c r="D816" s="25"/>
      <c r="E816" s="25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</row>
    <row r="817" spans="1:31" ht="12.75" customHeight="1" x14ac:dyDescent="0.2">
      <c r="A817" s="2"/>
      <c r="B817" s="25"/>
      <c r="C817" s="25"/>
      <c r="D817" s="25"/>
      <c r="E817" s="25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</row>
    <row r="818" spans="1:31" ht="12.75" customHeight="1" x14ac:dyDescent="0.2">
      <c r="A818" s="2"/>
      <c r="B818" s="25"/>
      <c r="C818" s="25"/>
      <c r="D818" s="25"/>
      <c r="E818" s="25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</row>
    <row r="819" spans="1:31" ht="12.75" customHeight="1" x14ac:dyDescent="0.2">
      <c r="A819" s="2"/>
      <c r="B819" s="25"/>
      <c r="C819" s="25"/>
      <c r="D819" s="25"/>
      <c r="E819" s="25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</row>
    <row r="820" spans="1:31" ht="12.75" customHeight="1" x14ac:dyDescent="0.2">
      <c r="A820" s="2"/>
      <c r="B820" s="25"/>
      <c r="C820" s="25"/>
      <c r="D820" s="25"/>
      <c r="E820" s="25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</row>
    <row r="821" spans="1:31" ht="12.75" customHeight="1" x14ac:dyDescent="0.2">
      <c r="A821" s="2"/>
      <c r="B821" s="25"/>
      <c r="C821" s="25"/>
      <c r="D821" s="25"/>
      <c r="E821" s="25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</row>
    <row r="822" spans="1:31" ht="12.75" customHeight="1" x14ac:dyDescent="0.2">
      <c r="A822" s="2"/>
      <c r="B822" s="25"/>
      <c r="C822" s="25"/>
      <c r="D822" s="25"/>
      <c r="E822" s="25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</row>
    <row r="823" spans="1:31" ht="12.75" customHeight="1" x14ac:dyDescent="0.2">
      <c r="A823" s="2"/>
      <c r="B823" s="25"/>
      <c r="C823" s="25"/>
      <c r="D823" s="25"/>
      <c r="E823" s="25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</row>
    <row r="824" spans="1:31" ht="12.75" customHeight="1" x14ac:dyDescent="0.2">
      <c r="A824" s="2"/>
      <c r="B824" s="25"/>
      <c r="C824" s="25"/>
      <c r="D824" s="25"/>
      <c r="E824" s="25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</row>
    <row r="825" spans="1:31" ht="12.75" customHeight="1" x14ac:dyDescent="0.2">
      <c r="A825" s="2"/>
      <c r="B825" s="25"/>
      <c r="C825" s="25"/>
      <c r="D825" s="25"/>
      <c r="E825" s="25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</row>
    <row r="826" spans="1:31" ht="12.75" customHeight="1" x14ac:dyDescent="0.2">
      <c r="A826" s="2"/>
      <c r="B826" s="25"/>
      <c r="C826" s="25"/>
      <c r="D826" s="25"/>
      <c r="E826" s="25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</row>
    <row r="827" spans="1:31" ht="12.75" customHeight="1" x14ac:dyDescent="0.2">
      <c r="A827" s="2"/>
      <c r="B827" s="25"/>
      <c r="C827" s="25"/>
      <c r="D827" s="25"/>
      <c r="E827" s="25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</row>
    <row r="828" spans="1:31" ht="12.75" customHeight="1" x14ac:dyDescent="0.2">
      <c r="A828" s="2"/>
      <c r="B828" s="25"/>
      <c r="C828" s="25"/>
      <c r="D828" s="25"/>
      <c r="E828" s="25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</row>
    <row r="829" spans="1:31" ht="12.75" customHeight="1" x14ac:dyDescent="0.2">
      <c r="A829" s="2"/>
      <c r="B829" s="25"/>
      <c r="C829" s="25"/>
      <c r="D829" s="25"/>
      <c r="E829" s="25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</row>
    <row r="830" spans="1:31" ht="12.75" customHeight="1" x14ac:dyDescent="0.2">
      <c r="A830" s="2"/>
      <c r="B830" s="25"/>
      <c r="C830" s="25"/>
      <c r="D830" s="25"/>
      <c r="E830" s="25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</row>
    <row r="831" spans="1:31" ht="12.75" customHeight="1" x14ac:dyDescent="0.2">
      <c r="A831" s="2"/>
      <c r="B831" s="25"/>
      <c r="C831" s="25"/>
      <c r="D831" s="25"/>
      <c r="E831" s="25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</row>
    <row r="832" spans="1:31" ht="12.75" customHeight="1" x14ac:dyDescent="0.2">
      <c r="A832" s="2"/>
      <c r="B832" s="25"/>
      <c r="C832" s="25"/>
      <c r="D832" s="25"/>
      <c r="E832" s="25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</row>
    <row r="833" spans="1:31" ht="12.75" customHeight="1" x14ac:dyDescent="0.2">
      <c r="A833" s="2"/>
      <c r="B833" s="25"/>
      <c r="C833" s="25"/>
      <c r="D833" s="25"/>
      <c r="E833" s="25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</row>
    <row r="834" spans="1:31" ht="12.75" customHeight="1" x14ac:dyDescent="0.2">
      <c r="A834" s="2"/>
      <c r="B834" s="25"/>
      <c r="C834" s="25"/>
      <c r="D834" s="25"/>
      <c r="E834" s="25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</row>
    <row r="835" spans="1:31" ht="12.75" customHeight="1" x14ac:dyDescent="0.2">
      <c r="A835" s="2"/>
      <c r="B835" s="25"/>
      <c r="C835" s="25"/>
      <c r="D835" s="25"/>
      <c r="E835" s="25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</row>
    <row r="836" spans="1:31" ht="12.75" customHeight="1" x14ac:dyDescent="0.2">
      <c r="A836" s="2"/>
      <c r="B836" s="25"/>
      <c r="C836" s="25"/>
      <c r="D836" s="25"/>
      <c r="E836" s="25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</row>
    <row r="837" spans="1:31" ht="12.75" customHeight="1" x14ac:dyDescent="0.2">
      <c r="A837" s="2"/>
      <c r="B837" s="25"/>
      <c r="C837" s="25"/>
      <c r="D837" s="25"/>
      <c r="E837" s="25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</row>
    <row r="838" spans="1:31" ht="12.75" customHeight="1" x14ac:dyDescent="0.2">
      <c r="A838" s="2"/>
      <c r="B838" s="25"/>
      <c r="C838" s="25"/>
      <c r="D838" s="25"/>
      <c r="E838" s="25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</row>
    <row r="839" spans="1:31" ht="12.75" customHeight="1" x14ac:dyDescent="0.2">
      <c r="A839" s="2"/>
      <c r="B839" s="25"/>
      <c r="C839" s="25"/>
      <c r="D839" s="25"/>
      <c r="E839" s="25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</row>
    <row r="840" spans="1:31" ht="12.75" customHeight="1" x14ac:dyDescent="0.2">
      <c r="A840" s="2"/>
      <c r="B840" s="25"/>
      <c r="C840" s="25"/>
      <c r="D840" s="25"/>
      <c r="E840" s="25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</row>
    <row r="841" spans="1:31" ht="12.75" customHeight="1" x14ac:dyDescent="0.2">
      <c r="A841" s="2"/>
      <c r="B841" s="25"/>
      <c r="C841" s="25"/>
      <c r="D841" s="25"/>
      <c r="E841" s="25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</row>
    <row r="842" spans="1:31" ht="12.75" customHeight="1" x14ac:dyDescent="0.2">
      <c r="A842" s="2"/>
      <c r="B842" s="25"/>
      <c r="C842" s="25"/>
      <c r="D842" s="25"/>
      <c r="E842" s="25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</row>
    <row r="843" spans="1:31" ht="12.75" customHeight="1" x14ac:dyDescent="0.2">
      <c r="A843" s="2"/>
      <c r="B843" s="25"/>
      <c r="C843" s="25"/>
      <c r="D843" s="25"/>
      <c r="E843" s="25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</row>
    <row r="844" spans="1:31" ht="12.75" customHeight="1" x14ac:dyDescent="0.2">
      <c r="A844" s="2"/>
      <c r="B844" s="25"/>
      <c r="C844" s="25"/>
      <c r="D844" s="25"/>
      <c r="E844" s="25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</row>
    <row r="845" spans="1:31" ht="12.75" customHeight="1" x14ac:dyDescent="0.2">
      <c r="A845" s="2"/>
      <c r="B845" s="25"/>
      <c r="C845" s="25"/>
      <c r="D845" s="25"/>
      <c r="E845" s="25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</row>
    <row r="846" spans="1:31" ht="12.75" customHeight="1" x14ac:dyDescent="0.2">
      <c r="A846" s="2"/>
      <c r="B846" s="25"/>
      <c r="C846" s="25"/>
      <c r="D846" s="25"/>
      <c r="E846" s="25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</row>
    <row r="847" spans="1:31" ht="12.75" customHeight="1" x14ac:dyDescent="0.2">
      <c r="A847" s="2"/>
      <c r="B847" s="25"/>
      <c r="C847" s="25"/>
      <c r="D847" s="25"/>
      <c r="E847" s="25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</row>
    <row r="848" spans="1:31" ht="12.75" customHeight="1" x14ac:dyDescent="0.2">
      <c r="A848" s="2"/>
      <c r="B848" s="25"/>
      <c r="C848" s="25"/>
      <c r="D848" s="25"/>
      <c r="E848" s="25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</row>
    <row r="849" spans="1:31" ht="12.75" customHeight="1" x14ac:dyDescent="0.2">
      <c r="A849" s="2"/>
      <c r="B849" s="25"/>
      <c r="C849" s="25"/>
      <c r="D849" s="25"/>
      <c r="E849" s="25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</row>
    <row r="850" spans="1:31" ht="12.75" customHeight="1" x14ac:dyDescent="0.2">
      <c r="A850" s="2"/>
      <c r="B850" s="25"/>
      <c r="C850" s="25"/>
      <c r="D850" s="25"/>
      <c r="E850" s="25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</row>
    <row r="851" spans="1:31" ht="12.75" customHeight="1" x14ac:dyDescent="0.2">
      <c r="A851" s="2"/>
      <c r="B851" s="25"/>
      <c r="C851" s="25"/>
      <c r="D851" s="25"/>
      <c r="E851" s="25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</row>
    <row r="852" spans="1:31" ht="12.75" customHeight="1" x14ac:dyDescent="0.2">
      <c r="A852" s="2"/>
      <c r="B852" s="25"/>
      <c r="C852" s="25"/>
      <c r="D852" s="25"/>
      <c r="E852" s="25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</row>
    <row r="853" spans="1:31" ht="12.75" customHeight="1" x14ac:dyDescent="0.2">
      <c r="A853" s="2"/>
      <c r="B853" s="25"/>
      <c r="C853" s="25"/>
      <c r="D853" s="25"/>
      <c r="E853" s="25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</row>
    <row r="854" spans="1:31" ht="12.75" customHeight="1" x14ac:dyDescent="0.2">
      <c r="A854" s="2"/>
      <c r="B854" s="25"/>
      <c r="C854" s="25"/>
      <c r="D854" s="25"/>
      <c r="E854" s="25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</row>
    <row r="855" spans="1:31" ht="12.75" customHeight="1" x14ac:dyDescent="0.2">
      <c r="A855" s="2"/>
      <c r="B855" s="25"/>
      <c r="C855" s="25"/>
      <c r="D855" s="25"/>
      <c r="E855" s="25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</row>
    <row r="856" spans="1:31" ht="12.75" customHeight="1" x14ac:dyDescent="0.2">
      <c r="A856" s="2"/>
      <c r="B856" s="25"/>
      <c r="C856" s="25"/>
      <c r="D856" s="25"/>
      <c r="E856" s="25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</row>
    <row r="857" spans="1:31" ht="12.75" customHeight="1" x14ac:dyDescent="0.2">
      <c r="A857" s="2"/>
      <c r="B857" s="25"/>
      <c r="C857" s="25"/>
      <c r="D857" s="25"/>
      <c r="E857" s="25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</row>
    <row r="858" spans="1:31" ht="12.75" customHeight="1" x14ac:dyDescent="0.2">
      <c r="A858" s="2"/>
      <c r="B858" s="25"/>
      <c r="C858" s="25"/>
      <c r="D858" s="25"/>
      <c r="E858" s="25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</row>
    <row r="859" spans="1:31" ht="12.75" customHeight="1" x14ac:dyDescent="0.2">
      <c r="A859" s="2"/>
      <c r="B859" s="25"/>
      <c r="C859" s="25"/>
      <c r="D859" s="25"/>
      <c r="E859" s="25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</row>
    <row r="860" spans="1:31" ht="12.75" customHeight="1" x14ac:dyDescent="0.2">
      <c r="A860" s="2"/>
      <c r="B860" s="25"/>
      <c r="C860" s="25"/>
      <c r="D860" s="25"/>
      <c r="E860" s="25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</row>
    <row r="861" spans="1:31" ht="12.75" customHeight="1" x14ac:dyDescent="0.2">
      <c r="A861" s="2"/>
      <c r="B861" s="25"/>
      <c r="C861" s="25"/>
      <c r="D861" s="25"/>
      <c r="E861" s="25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</row>
    <row r="862" spans="1:31" ht="12.75" customHeight="1" x14ac:dyDescent="0.2">
      <c r="A862" s="2"/>
      <c r="B862" s="25"/>
      <c r="C862" s="25"/>
      <c r="D862" s="25"/>
      <c r="E862" s="25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</row>
    <row r="863" spans="1:31" ht="12.75" customHeight="1" x14ac:dyDescent="0.2">
      <c r="A863" s="2"/>
      <c r="B863" s="25"/>
      <c r="C863" s="25"/>
      <c r="D863" s="25"/>
      <c r="E863" s="25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</row>
    <row r="864" spans="1:31" ht="12.75" customHeight="1" x14ac:dyDescent="0.2">
      <c r="A864" s="2"/>
      <c r="B864" s="25"/>
      <c r="C864" s="25"/>
      <c r="D864" s="25"/>
      <c r="E864" s="25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</row>
    <row r="865" spans="1:31" ht="12.75" customHeight="1" x14ac:dyDescent="0.2">
      <c r="A865" s="2"/>
      <c r="B865" s="25"/>
      <c r="C865" s="25"/>
      <c r="D865" s="25"/>
      <c r="E865" s="25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</row>
    <row r="866" spans="1:31" ht="12.75" customHeight="1" x14ac:dyDescent="0.2">
      <c r="A866" s="2"/>
      <c r="B866" s="25"/>
      <c r="C866" s="25"/>
      <c r="D866" s="25"/>
      <c r="E866" s="25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</row>
    <row r="867" spans="1:31" ht="12.75" customHeight="1" x14ac:dyDescent="0.2">
      <c r="A867" s="2"/>
      <c r="B867" s="25"/>
      <c r="C867" s="25"/>
      <c r="D867" s="25"/>
      <c r="E867" s="25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</row>
    <row r="868" spans="1:31" ht="12.75" customHeight="1" x14ac:dyDescent="0.2">
      <c r="A868" s="2"/>
      <c r="B868" s="25"/>
      <c r="C868" s="25"/>
      <c r="D868" s="25"/>
      <c r="E868" s="25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</row>
    <row r="869" spans="1:31" ht="12.75" customHeight="1" x14ac:dyDescent="0.2">
      <c r="A869" s="2"/>
      <c r="B869" s="25"/>
      <c r="C869" s="25"/>
      <c r="D869" s="25"/>
      <c r="E869" s="25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</row>
    <row r="870" spans="1:31" ht="12.75" customHeight="1" x14ac:dyDescent="0.2">
      <c r="A870" s="2"/>
      <c r="B870" s="25"/>
      <c r="C870" s="25"/>
      <c r="D870" s="25"/>
      <c r="E870" s="25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</row>
    <row r="871" spans="1:31" ht="12.75" customHeight="1" x14ac:dyDescent="0.2">
      <c r="A871" s="2"/>
      <c r="B871" s="25"/>
      <c r="C871" s="25"/>
      <c r="D871" s="25"/>
      <c r="E871" s="25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</row>
    <row r="872" spans="1:31" ht="12.75" customHeight="1" x14ac:dyDescent="0.2">
      <c r="A872" s="2"/>
      <c r="B872" s="25"/>
      <c r="C872" s="25"/>
      <c r="D872" s="25"/>
      <c r="E872" s="25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</row>
    <row r="873" spans="1:31" ht="12.75" customHeight="1" x14ac:dyDescent="0.2">
      <c r="A873" s="2"/>
      <c r="B873" s="25"/>
      <c r="C873" s="25"/>
      <c r="D873" s="25"/>
      <c r="E873" s="25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</row>
    <row r="874" spans="1:31" ht="12.75" customHeight="1" x14ac:dyDescent="0.2">
      <c r="A874" s="2"/>
      <c r="B874" s="25"/>
      <c r="C874" s="25"/>
      <c r="D874" s="25"/>
      <c r="E874" s="25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</row>
    <row r="875" spans="1:31" ht="12.75" customHeight="1" x14ac:dyDescent="0.2">
      <c r="A875" s="2"/>
      <c r="B875" s="25"/>
      <c r="C875" s="25"/>
      <c r="D875" s="25"/>
      <c r="E875" s="25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</row>
    <row r="876" spans="1:31" ht="12.75" customHeight="1" x14ac:dyDescent="0.2">
      <c r="A876" s="2"/>
      <c r="B876" s="25"/>
      <c r="C876" s="25"/>
      <c r="D876" s="25"/>
      <c r="E876" s="25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</row>
    <row r="877" spans="1:31" ht="12.75" customHeight="1" x14ac:dyDescent="0.2">
      <c r="A877" s="2"/>
      <c r="B877" s="25"/>
      <c r="C877" s="25"/>
      <c r="D877" s="25"/>
      <c r="E877" s="25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</row>
    <row r="878" spans="1:31" ht="12.75" customHeight="1" x14ac:dyDescent="0.2">
      <c r="A878" s="2"/>
      <c r="B878" s="25"/>
      <c r="C878" s="25"/>
      <c r="D878" s="25"/>
      <c r="E878" s="25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</row>
    <row r="879" spans="1:31" ht="12.75" customHeight="1" x14ac:dyDescent="0.2">
      <c r="A879" s="2"/>
      <c r="B879" s="25"/>
      <c r="C879" s="25"/>
      <c r="D879" s="25"/>
      <c r="E879" s="25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</row>
    <row r="880" spans="1:31" ht="12.75" customHeight="1" x14ac:dyDescent="0.2">
      <c r="A880" s="2"/>
      <c r="B880" s="25"/>
      <c r="C880" s="25"/>
      <c r="D880" s="25"/>
      <c r="E880" s="25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</row>
    <row r="881" spans="1:31" ht="12.75" customHeight="1" x14ac:dyDescent="0.2">
      <c r="A881" s="2"/>
      <c r="B881" s="25"/>
      <c r="C881" s="25"/>
      <c r="D881" s="25"/>
      <c r="E881" s="25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</row>
    <row r="882" spans="1:31" ht="12.75" customHeight="1" x14ac:dyDescent="0.2">
      <c r="A882" s="2"/>
      <c r="B882" s="25"/>
      <c r="C882" s="25"/>
      <c r="D882" s="25"/>
      <c r="E882" s="25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</row>
    <row r="883" spans="1:31" ht="12.75" customHeight="1" x14ac:dyDescent="0.2">
      <c r="A883" s="2"/>
      <c r="B883" s="25"/>
      <c r="C883" s="25"/>
      <c r="D883" s="25"/>
      <c r="E883" s="25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</row>
    <row r="884" spans="1:31" ht="12.75" customHeight="1" x14ac:dyDescent="0.2">
      <c r="A884" s="2"/>
      <c r="B884" s="25"/>
      <c r="C884" s="25"/>
      <c r="D884" s="25"/>
      <c r="E884" s="25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</row>
    <row r="885" spans="1:31" ht="12.75" customHeight="1" x14ac:dyDescent="0.2">
      <c r="A885" s="2"/>
      <c r="B885" s="25"/>
      <c r="C885" s="25"/>
      <c r="D885" s="25"/>
      <c r="E885" s="25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</row>
    <row r="886" spans="1:31" ht="12.75" customHeight="1" x14ac:dyDescent="0.2">
      <c r="A886" s="2"/>
      <c r="B886" s="25"/>
      <c r="C886" s="25"/>
      <c r="D886" s="25"/>
      <c r="E886" s="25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</row>
    <row r="887" spans="1:31" ht="12.75" customHeight="1" x14ac:dyDescent="0.2">
      <c r="A887" s="2"/>
      <c r="B887" s="25"/>
      <c r="C887" s="25"/>
      <c r="D887" s="25"/>
      <c r="E887" s="25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</row>
    <row r="888" spans="1:31" ht="12.75" customHeight="1" x14ac:dyDescent="0.2">
      <c r="A888" s="2"/>
      <c r="B888" s="25"/>
      <c r="C888" s="25"/>
      <c r="D888" s="25"/>
      <c r="E888" s="25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</row>
    <row r="889" spans="1:31" ht="12.75" customHeight="1" x14ac:dyDescent="0.2">
      <c r="A889" s="2"/>
      <c r="B889" s="25"/>
      <c r="C889" s="25"/>
      <c r="D889" s="25"/>
      <c r="E889" s="25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</row>
    <row r="890" spans="1:31" ht="12.75" customHeight="1" x14ac:dyDescent="0.2">
      <c r="A890" s="2"/>
      <c r="B890" s="25"/>
      <c r="C890" s="25"/>
      <c r="D890" s="25"/>
      <c r="E890" s="25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</row>
    <row r="891" spans="1:31" ht="12.75" customHeight="1" x14ac:dyDescent="0.2">
      <c r="A891" s="2"/>
      <c r="B891" s="25"/>
      <c r="C891" s="25"/>
      <c r="D891" s="25"/>
      <c r="E891" s="25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</row>
    <row r="892" spans="1:31" ht="12.75" customHeight="1" x14ac:dyDescent="0.2">
      <c r="A892" s="2"/>
      <c r="B892" s="25"/>
      <c r="C892" s="25"/>
      <c r="D892" s="25"/>
      <c r="E892" s="25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</row>
    <row r="893" spans="1:31" ht="12.75" customHeight="1" x14ac:dyDescent="0.2">
      <c r="A893" s="2"/>
      <c r="B893" s="25"/>
      <c r="C893" s="25"/>
      <c r="D893" s="25"/>
      <c r="E893" s="25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</row>
    <row r="894" spans="1:31" ht="12.75" customHeight="1" x14ac:dyDescent="0.2">
      <c r="A894" s="2"/>
      <c r="B894" s="25"/>
      <c r="C894" s="25"/>
      <c r="D894" s="25"/>
      <c r="E894" s="25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</row>
    <row r="895" spans="1:31" ht="12.75" customHeight="1" x14ac:dyDescent="0.2">
      <c r="A895" s="2"/>
      <c r="B895" s="25"/>
      <c r="C895" s="25"/>
      <c r="D895" s="25"/>
      <c r="E895" s="25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</row>
    <row r="896" spans="1:31" ht="12.75" customHeight="1" x14ac:dyDescent="0.2">
      <c r="A896" s="2"/>
      <c r="B896" s="25"/>
      <c r="C896" s="25"/>
      <c r="D896" s="25"/>
      <c r="E896" s="25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</row>
    <row r="897" spans="1:31" ht="12.75" customHeight="1" x14ac:dyDescent="0.2">
      <c r="A897" s="2"/>
      <c r="B897" s="25"/>
      <c r="C897" s="25"/>
      <c r="D897" s="25"/>
      <c r="E897" s="25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</row>
    <row r="898" spans="1:31" ht="12.75" customHeight="1" x14ac:dyDescent="0.2">
      <c r="A898" s="2"/>
      <c r="B898" s="25"/>
      <c r="C898" s="25"/>
      <c r="D898" s="25"/>
      <c r="E898" s="25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</row>
    <row r="899" spans="1:31" ht="12.75" customHeight="1" x14ac:dyDescent="0.2">
      <c r="A899" s="2"/>
      <c r="B899" s="25"/>
      <c r="C899" s="25"/>
      <c r="D899" s="25"/>
      <c r="E899" s="25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</row>
    <row r="900" spans="1:31" ht="12.75" customHeight="1" x14ac:dyDescent="0.2">
      <c r="A900" s="2"/>
      <c r="B900" s="25"/>
      <c r="C900" s="25"/>
      <c r="D900" s="25"/>
      <c r="E900" s="25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</row>
    <row r="901" spans="1:31" ht="12.75" customHeight="1" x14ac:dyDescent="0.2">
      <c r="A901" s="2"/>
      <c r="B901" s="25"/>
      <c r="C901" s="25"/>
      <c r="D901" s="25"/>
      <c r="E901" s="25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</row>
    <row r="902" spans="1:31" ht="12.75" customHeight="1" x14ac:dyDescent="0.2">
      <c r="A902" s="2"/>
      <c r="B902" s="25"/>
      <c r="C902" s="25"/>
      <c r="D902" s="25"/>
      <c r="E902" s="25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</row>
    <row r="903" spans="1:31" ht="12.75" customHeight="1" x14ac:dyDescent="0.2">
      <c r="A903" s="2"/>
      <c r="B903" s="25"/>
      <c r="C903" s="25"/>
      <c r="D903" s="25"/>
      <c r="E903" s="25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</row>
    <row r="904" spans="1:31" ht="12.75" customHeight="1" x14ac:dyDescent="0.2">
      <c r="A904" s="2"/>
      <c r="B904" s="25"/>
      <c r="C904" s="25"/>
      <c r="D904" s="25"/>
      <c r="E904" s="25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</row>
    <row r="905" spans="1:31" ht="12.75" customHeight="1" x14ac:dyDescent="0.2">
      <c r="A905" s="2"/>
      <c r="B905" s="25"/>
      <c r="C905" s="25"/>
      <c r="D905" s="25"/>
      <c r="E905" s="25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</row>
    <row r="906" spans="1:31" ht="12.75" customHeight="1" x14ac:dyDescent="0.2">
      <c r="A906" s="2"/>
      <c r="B906" s="25"/>
      <c r="C906" s="25"/>
      <c r="D906" s="25"/>
      <c r="E906" s="25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</row>
    <row r="907" spans="1:31" ht="12.75" customHeight="1" x14ac:dyDescent="0.2">
      <c r="A907" s="2"/>
      <c r="B907" s="25"/>
      <c r="C907" s="25"/>
      <c r="D907" s="25"/>
      <c r="E907" s="25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</row>
    <row r="908" spans="1:31" ht="12.75" customHeight="1" x14ac:dyDescent="0.2">
      <c r="A908" s="2"/>
      <c r="B908" s="25"/>
      <c r="C908" s="25"/>
      <c r="D908" s="25"/>
      <c r="E908" s="25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</row>
    <row r="909" spans="1:31" ht="12.75" customHeight="1" x14ac:dyDescent="0.2">
      <c r="A909" s="2"/>
      <c r="B909" s="25"/>
      <c r="C909" s="25"/>
      <c r="D909" s="25"/>
      <c r="E909" s="25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</row>
    <row r="910" spans="1:31" ht="12.75" customHeight="1" x14ac:dyDescent="0.2">
      <c r="A910" s="2"/>
      <c r="B910" s="25"/>
      <c r="C910" s="25"/>
      <c r="D910" s="25"/>
      <c r="E910" s="25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</row>
    <row r="911" spans="1:31" ht="12.75" customHeight="1" x14ac:dyDescent="0.2">
      <c r="A911" s="2"/>
      <c r="B911" s="25"/>
      <c r="C911" s="25"/>
      <c r="D911" s="25"/>
      <c r="E911" s="25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</row>
    <row r="912" spans="1:31" ht="12.75" customHeight="1" x14ac:dyDescent="0.2">
      <c r="A912" s="2"/>
      <c r="B912" s="25"/>
      <c r="C912" s="25"/>
      <c r="D912" s="25"/>
      <c r="E912" s="25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</row>
    <row r="913" spans="1:31" ht="12.75" customHeight="1" x14ac:dyDescent="0.2">
      <c r="A913" s="2"/>
      <c r="B913" s="25"/>
      <c r="C913" s="25"/>
      <c r="D913" s="25"/>
      <c r="E913" s="25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</row>
    <row r="914" spans="1:31" ht="12.75" customHeight="1" x14ac:dyDescent="0.2">
      <c r="A914" s="2"/>
      <c r="B914" s="25"/>
      <c r="C914" s="25"/>
      <c r="D914" s="25"/>
      <c r="E914" s="25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</row>
    <row r="915" spans="1:31" ht="12.75" customHeight="1" x14ac:dyDescent="0.2">
      <c r="A915" s="2"/>
      <c r="B915" s="25"/>
      <c r="C915" s="25"/>
      <c r="D915" s="25"/>
      <c r="E915" s="25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</row>
    <row r="916" spans="1:31" ht="12.75" customHeight="1" x14ac:dyDescent="0.2">
      <c r="A916" s="2"/>
      <c r="B916" s="25"/>
      <c r="C916" s="25"/>
      <c r="D916" s="25"/>
      <c r="E916" s="25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</row>
    <row r="917" spans="1:31" ht="12.75" customHeight="1" x14ac:dyDescent="0.2">
      <c r="A917" s="2"/>
      <c r="B917" s="25"/>
      <c r="C917" s="25"/>
      <c r="D917" s="25"/>
      <c r="E917" s="25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</row>
    <row r="918" spans="1:31" ht="12.75" customHeight="1" x14ac:dyDescent="0.2">
      <c r="A918" s="2"/>
      <c r="B918" s="25"/>
      <c r="C918" s="25"/>
      <c r="D918" s="25"/>
      <c r="E918" s="25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</row>
    <row r="919" spans="1:31" ht="12.75" customHeight="1" x14ac:dyDescent="0.2">
      <c r="A919" s="2"/>
      <c r="B919" s="25"/>
      <c r="C919" s="25"/>
      <c r="D919" s="25"/>
      <c r="E919" s="25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</row>
    <row r="920" spans="1:31" ht="12.75" customHeight="1" x14ac:dyDescent="0.2">
      <c r="A920" s="2"/>
      <c r="B920" s="25"/>
      <c r="C920" s="25"/>
      <c r="D920" s="25"/>
      <c r="E920" s="25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</row>
    <row r="921" spans="1:31" ht="12.75" customHeight="1" x14ac:dyDescent="0.2">
      <c r="A921" s="2"/>
      <c r="B921" s="25"/>
      <c r="C921" s="25"/>
      <c r="D921" s="25"/>
      <c r="E921" s="25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</row>
    <row r="922" spans="1:31" ht="12.75" customHeight="1" x14ac:dyDescent="0.2">
      <c r="A922" s="2"/>
      <c r="B922" s="25"/>
      <c r="C922" s="25"/>
      <c r="D922" s="25"/>
      <c r="E922" s="25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</row>
    <row r="923" spans="1:31" ht="12.75" customHeight="1" x14ac:dyDescent="0.2">
      <c r="A923" s="2"/>
      <c r="B923" s="25"/>
      <c r="C923" s="25"/>
      <c r="D923" s="25"/>
      <c r="E923" s="25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</row>
    <row r="924" spans="1:31" ht="12.75" customHeight="1" x14ac:dyDescent="0.2">
      <c r="A924" s="2"/>
      <c r="B924" s="25"/>
      <c r="C924" s="25"/>
      <c r="D924" s="25"/>
      <c r="E924" s="25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</row>
    <row r="925" spans="1:31" ht="12.75" customHeight="1" x14ac:dyDescent="0.2">
      <c r="A925" s="2"/>
      <c r="B925" s="25"/>
      <c r="C925" s="25"/>
      <c r="D925" s="25"/>
      <c r="E925" s="25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</row>
    <row r="926" spans="1:31" ht="12.75" customHeight="1" x14ac:dyDescent="0.2">
      <c r="A926" s="2"/>
      <c r="B926" s="25"/>
      <c r="C926" s="25"/>
      <c r="D926" s="25"/>
      <c r="E926" s="25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</row>
    <row r="927" spans="1:31" ht="12.75" customHeight="1" x14ac:dyDescent="0.2">
      <c r="A927" s="2"/>
      <c r="B927" s="25"/>
      <c r="C927" s="25"/>
      <c r="D927" s="25"/>
      <c r="E927" s="25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</row>
    <row r="928" spans="1:31" ht="12.75" customHeight="1" x14ac:dyDescent="0.2">
      <c r="A928" s="2"/>
      <c r="B928" s="25"/>
      <c r="C928" s="25"/>
      <c r="D928" s="25"/>
      <c r="E928" s="25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</row>
    <row r="929" spans="1:31" ht="12.75" customHeight="1" x14ac:dyDescent="0.2">
      <c r="A929" s="2"/>
      <c r="B929" s="25"/>
      <c r="C929" s="25"/>
      <c r="D929" s="25"/>
      <c r="E929" s="25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</row>
    <row r="930" spans="1:31" ht="12.75" customHeight="1" x14ac:dyDescent="0.2">
      <c r="A930" s="2"/>
      <c r="B930" s="25"/>
      <c r="C930" s="25"/>
      <c r="D930" s="25"/>
      <c r="E930" s="25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</row>
    <row r="931" spans="1:31" ht="12.75" customHeight="1" x14ac:dyDescent="0.2">
      <c r="A931" s="2"/>
      <c r="B931" s="25"/>
      <c r="C931" s="25"/>
      <c r="D931" s="25"/>
      <c r="E931" s="25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</row>
    <row r="932" spans="1:31" ht="12.75" customHeight="1" x14ac:dyDescent="0.2">
      <c r="A932" s="2"/>
      <c r="B932" s="25"/>
      <c r="C932" s="25"/>
      <c r="D932" s="25"/>
      <c r="E932" s="25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</row>
    <row r="933" spans="1:31" ht="12.75" customHeight="1" x14ac:dyDescent="0.2">
      <c r="A933" s="2"/>
      <c r="B933" s="25"/>
      <c r="C933" s="25"/>
      <c r="D933" s="25"/>
      <c r="E933" s="25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</row>
    <row r="934" spans="1:31" ht="12.75" customHeight="1" x14ac:dyDescent="0.2">
      <c r="A934" s="2"/>
      <c r="B934" s="25"/>
      <c r="C934" s="25"/>
      <c r="D934" s="25"/>
      <c r="E934" s="25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</row>
    <row r="935" spans="1:31" ht="12.75" customHeight="1" x14ac:dyDescent="0.2">
      <c r="A935" s="2"/>
      <c r="B935" s="25"/>
      <c r="C935" s="25"/>
      <c r="D935" s="25"/>
      <c r="E935" s="25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</row>
    <row r="936" spans="1:31" ht="12.75" customHeight="1" x14ac:dyDescent="0.2">
      <c r="A936" s="2"/>
      <c r="B936" s="25"/>
      <c r="C936" s="25"/>
      <c r="D936" s="25"/>
      <c r="E936" s="25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</row>
    <row r="937" spans="1:31" ht="12.75" customHeight="1" x14ac:dyDescent="0.2">
      <c r="A937" s="2"/>
      <c r="B937" s="25"/>
      <c r="C937" s="25"/>
      <c r="D937" s="25"/>
      <c r="E937" s="25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</row>
    <row r="938" spans="1:31" ht="12.75" customHeight="1" x14ac:dyDescent="0.2">
      <c r="A938" s="2"/>
      <c r="B938" s="25"/>
      <c r="C938" s="25"/>
      <c r="D938" s="25"/>
      <c r="E938" s="25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</row>
    <row r="939" spans="1:31" ht="12.75" customHeight="1" x14ac:dyDescent="0.2">
      <c r="A939" s="2"/>
      <c r="B939" s="25"/>
      <c r="C939" s="25"/>
      <c r="D939" s="25"/>
      <c r="E939" s="25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</row>
    <row r="940" spans="1:31" ht="12.75" customHeight="1" x14ac:dyDescent="0.2">
      <c r="A940" s="2"/>
      <c r="B940" s="25"/>
      <c r="C940" s="25"/>
      <c r="D940" s="25"/>
      <c r="E940" s="25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</row>
    <row r="941" spans="1:31" ht="12.75" customHeight="1" x14ac:dyDescent="0.2">
      <c r="A941" s="2"/>
      <c r="B941" s="25"/>
      <c r="C941" s="25"/>
      <c r="D941" s="25"/>
      <c r="E941" s="25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</row>
    <row r="942" spans="1:31" ht="12.75" customHeight="1" x14ac:dyDescent="0.2">
      <c r="A942" s="2"/>
      <c r="B942" s="25"/>
      <c r="C942" s="25"/>
      <c r="D942" s="25"/>
      <c r="E942" s="25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</row>
    <row r="943" spans="1:31" ht="12.75" customHeight="1" x14ac:dyDescent="0.2">
      <c r="A943" s="2"/>
      <c r="B943" s="25"/>
      <c r="C943" s="25"/>
      <c r="D943" s="25"/>
      <c r="E943" s="25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</row>
    <row r="944" spans="1:31" ht="12.75" customHeight="1" x14ac:dyDescent="0.2">
      <c r="A944" s="2"/>
      <c r="B944" s="25"/>
      <c r="C944" s="25"/>
      <c r="D944" s="25"/>
      <c r="E944" s="25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</row>
    <row r="945" spans="1:31" ht="12.75" customHeight="1" x14ac:dyDescent="0.2">
      <c r="A945" s="2"/>
      <c r="B945" s="25"/>
      <c r="C945" s="25"/>
      <c r="D945" s="25"/>
      <c r="E945" s="25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</row>
    <row r="946" spans="1:31" ht="12.75" customHeight="1" x14ac:dyDescent="0.2">
      <c r="A946" s="2"/>
      <c r="B946" s="25"/>
      <c r="C946" s="25"/>
      <c r="D946" s="25"/>
      <c r="E946" s="25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</row>
    <row r="947" spans="1:31" ht="12.75" customHeight="1" x14ac:dyDescent="0.2">
      <c r="A947" s="2"/>
      <c r="B947" s="25"/>
      <c r="C947" s="25"/>
      <c r="D947" s="25"/>
      <c r="E947" s="25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</row>
    <row r="948" spans="1:31" ht="12.75" customHeight="1" x14ac:dyDescent="0.2">
      <c r="A948" s="2"/>
      <c r="B948" s="25"/>
      <c r="C948" s="25"/>
      <c r="D948" s="25"/>
      <c r="E948" s="25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</row>
    <row r="949" spans="1:31" ht="12.75" customHeight="1" x14ac:dyDescent="0.2">
      <c r="A949" s="2"/>
      <c r="B949" s="25"/>
      <c r="C949" s="25"/>
      <c r="D949" s="25"/>
      <c r="E949" s="25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</row>
    <row r="950" spans="1:31" ht="12.75" customHeight="1" x14ac:dyDescent="0.2">
      <c r="A950" s="2"/>
      <c r="B950" s="25"/>
      <c r="C950" s="25"/>
      <c r="D950" s="25"/>
      <c r="E950" s="25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</row>
    <row r="951" spans="1:31" ht="12.75" customHeight="1" x14ac:dyDescent="0.2">
      <c r="A951" s="2"/>
      <c r="B951" s="25"/>
      <c r="C951" s="25"/>
      <c r="D951" s="25"/>
      <c r="E951" s="25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</row>
    <row r="952" spans="1:31" ht="12.75" customHeight="1" x14ac:dyDescent="0.2">
      <c r="A952" s="2"/>
      <c r="B952" s="25"/>
      <c r="C952" s="25"/>
      <c r="D952" s="25"/>
      <c r="E952" s="25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</row>
    <row r="953" spans="1:31" ht="12.75" customHeight="1" x14ac:dyDescent="0.2">
      <c r="A953" s="2"/>
      <c r="B953" s="25"/>
      <c r="C953" s="25"/>
      <c r="D953" s="25"/>
      <c r="E953" s="25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</row>
    <row r="954" spans="1:31" ht="12.75" customHeight="1" x14ac:dyDescent="0.2">
      <c r="A954" s="2"/>
      <c r="B954" s="25"/>
      <c r="C954" s="25"/>
      <c r="D954" s="25"/>
      <c r="E954" s="25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</row>
    <row r="955" spans="1:31" ht="12.75" customHeight="1" x14ac:dyDescent="0.2">
      <c r="A955" s="2"/>
      <c r="B955" s="25"/>
      <c r="C955" s="25"/>
      <c r="D955" s="25"/>
      <c r="E955" s="25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</row>
    <row r="956" spans="1:31" ht="12.75" customHeight="1" x14ac:dyDescent="0.2">
      <c r="A956" s="2"/>
      <c r="B956" s="25"/>
      <c r="C956" s="25"/>
      <c r="D956" s="25"/>
      <c r="E956" s="25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</row>
    <row r="957" spans="1:31" ht="12.75" customHeight="1" x14ac:dyDescent="0.2">
      <c r="A957" s="2"/>
      <c r="B957" s="25"/>
      <c r="C957" s="25"/>
      <c r="D957" s="25"/>
      <c r="E957" s="25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</row>
    <row r="958" spans="1:31" ht="12.75" customHeight="1" x14ac:dyDescent="0.2">
      <c r="A958" s="2"/>
      <c r="B958" s="25"/>
      <c r="C958" s="25"/>
      <c r="D958" s="25"/>
      <c r="E958" s="25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</row>
    <row r="959" spans="1:31" ht="12.75" customHeight="1" x14ac:dyDescent="0.2">
      <c r="A959" s="2"/>
      <c r="B959" s="25"/>
      <c r="C959" s="25"/>
      <c r="D959" s="25"/>
      <c r="E959" s="25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</row>
    <row r="960" spans="1:31" ht="12.75" customHeight="1" x14ac:dyDescent="0.2">
      <c r="A960" s="2"/>
      <c r="B960" s="25"/>
      <c r="C960" s="25"/>
      <c r="D960" s="25"/>
      <c r="E960" s="25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</row>
    <row r="961" spans="1:31" ht="12.75" customHeight="1" x14ac:dyDescent="0.2">
      <c r="A961" s="2"/>
      <c r="B961" s="25"/>
      <c r="C961" s="25"/>
      <c r="D961" s="25"/>
      <c r="E961" s="25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</row>
    <row r="962" spans="1:31" ht="12.75" customHeight="1" x14ac:dyDescent="0.2">
      <c r="A962" s="2"/>
      <c r="B962" s="25"/>
      <c r="C962" s="25"/>
      <c r="D962" s="25"/>
      <c r="E962" s="25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</row>
    <row r="963" spans="1:31" ht="12.75" customHeight="1" x14ac:dyDescent="0.2">
      <c r="A963" s="2"/>
      <c r="B963" s="25"/>
      <c r="C963" s="25"/>
      <c r="D963" s="25"/>
      <c r="E963" s="25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</row>
    <row r="964" spans="1:31" ht="12.75" customHeight="1" x14ac:dyDescent="0.2">
      <c r="A964" s="2"/>
      <c r="B964" s="25"/>
      <c r="C964" s="25"/>
      <c r="D964" s="25"/>
      <c r="E964" s="25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</row>
    <row r="965" spans="1:31" ht="12.75" customHeight="1" x14ac:dyDescent="0.2">
      <c r="A965" s="2"/>
      <c r="B965" s="25"/>
      <c r="C965" s="25"/>
      <c r="D965" s="25"/>
      <c r="E965" s="25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</row>
    <row r="966" spans="1:31" ht="12.75" customHeight="1" x14ac:dyDescent="0.2">
      <c r="A966" s="2"/>
      <c r="B966" s="25"/>
      <c r="C966" s="25"/>
      <c r="D966" s="25"/>
      <c r="E966" s="25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</row>
    <row r="967" spans="1:31" ht="12.75" customHeight="1" x14ac:dyDescent="0.2">
      <c r="A967" s="2"/>
      <c r="B967" s="25"/>
      <c r="C967" s="25"/>
      <c r="D967" s="25"/>
      <c r="E967" s="25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</row>
    <row r="968" spans="1:31" ht="12.75" customHeight="1" x14ac:dyDescent="0.2">
      <c r="A968" s="2"/>
      <c r="B968" s="25"/>
      <c r="C968" s="25"/>
      <c r="D968" s="25"/>
      <c r="E968" s="25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</row>
    <row r="969" spans="1:31" ht="12.75" customHeight="1" x14ac:dyDescent="0.2">
      <c r="A969" s="2"/>
      <c r="B969" s="25"/>
      <c r="C969" s="25"/>
      <c r="D969" s="25"/>
      <c r="E969" s="25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</row>
    <row r="970" spans="1:31" ht="12.75" customHeight="1" x14ac:dyDescent="0.2">
      <c r="A970" s="2"/>
      <c r="B970" s="25"/>
      <c r="C970" s="25"/>
      <c r="D970" s="25"/>
      <c r="E970" s="25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</row>
    <row r="971" spans="1:31" ht="12.75" customHeight="1" x14ac:dyDescent="0.2">
      <c r="A971" s="2"/>
      <c r="B971" s="25"/>
      <c r="C971" s="25"/>
      <c r="D971" s="25"/>
      <c r="E971" s="25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</row>
    <row r="972" spans="1:31" ht="12.75" customHeight="1" x14ac:dyDescent="0.2">
      <c r="A972" s="2"/>
      <c r="B972" s="25"/>
      <c r="C972" s="25"/>
      <c r="D972" s="25"/>
      <c r="E972" s="25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</row>
    <row r="973" spans="1:31" ht="12.75" customHeight="1" x14ac:dyDescent="0.2">
      <c r="A973" s="2"/>
      <c r="B973" s="25"/>
      <c r="C973" s="25"/>
      <c r="D973" s="25"/>
      <c r="E973" s="25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</row>
    <row r="974" spans="1:31" ht="12.75" customHeight="1" x14ac:dyDescent="0.2">
      <c r="A974" s="2"/>
      <c r="B974" s="25"/>
      <c r="C974" s="25"/>
      <c r="D974" s="25"/>
      <c r="E974" s="25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</row>
    <row r="975" spans="1:31" ht="12.75" customHeight="1" x14ac:dyDescent="0.2">
      <c r="A975" s="2"/>
      <c r="B975" s="25"/>
      <c r="C975" s="25"/>
      <c r="D975" s="25"/>
      <c r="E975" s="25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</row>
    <row r="976" spans="1:31" ht="12.75" customHeight="1" x14ac:dyDescent="0.2">
      <c r="A976" s="2"/>
      <c r="B976" s="25"/>
      <c r="C976" s="25"/>
      <c r="D976" s="25"/>
      <c r="E976" s="25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</row>
    <row r="977" spans="1:31" ht="12.75" customHeight="1" x14ac:dyDescent="0.2">
      <c r="A977" s="2"/>
      <c r="B977" s="25"/>
      <c r="C977" s="25"/>
      <c r="D977" s="25"/>
      <c r="E977" s="25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</row>
    <row r="978" spans="1:31" ht="12.75" customHeight="1" x14ac:dyDescent="0.2">
      <c r="A978" s="2"/>
      <c r="B978" s="25"/>
      <c r="C978" s="25"/>
      <c r="D978" s="25"/>
      <c r="E978" s="25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</row>
    <row r="979" spans="1:31" ht="12.75" customHeight="1" x14ac:dyDescent="0.2">
      <c r="A979" s="2"/>
      <c r="B979" s="25"/>
      <c r="C979" s="25"/>
      <c r="D979" s="25"/>
      <c r="E979" s="25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</row>
    <row r="980" spans="1:31" ht="12.75" customHeight="1" x14ac:dyDescent="0.2">
      <c r="A980" s="2"/>
      <c r="B980" s="25"/>
      <c r="C980" s="25"/>
      <c r="D980" s="25"/>
      <c r="E980" s="25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</row>
    <row r="981" spans="1:31" ht="12.75" customHeight="1" x14ac:dyDescent="0.2">
      <c r="A981" s="2"/>
      <c r="B981" s="25"/>
      <c r="C981" s="25"/>
      <c r="D981" s="25"/>
      <c r="E981" s="25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</row>
    <row r="982" spans="1:31" ht="12.75" customHeight="1" x14ac:dyDescent="0.2">
      <c r="A982" s="2"/>
      <c r="B982" s="25"/>
      <c r="C982" s="25"/>
      <c r="D982" s="25"/>
      <c r="E982" s="25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</row>
    <row r="983" spans="1:31" ht="12.75" customHeight="1" x14ac:dyDescent="0.2">
      <c r="A983" s="2"/>
      <c r="B983" s="25"/>
      <c r="C983" s="25"/>
      <c r="D983" s="25"/>
      <c r="E983" s="25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</row>
    <row r="984" spans="1:31" ht="12.75" customHeight="1" x14ac:dyDescent="0.2">
      <c r="A984" s="2"/>
      <c r="B984" s="25"/>
      <c r="C984" s="25"/>
      <c r="D984" s="25"/>
      <c r="E984" s="25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</row>
    <row r="985" spans="1:31" ht="12.75" customHeight="1" x14ac:dyDescent="0.2">
      <c r="A985" s="2"/>
      <c r="B985" s="25"/>
      <c r="C985" s="25"/>
      <c r="D985" s="25"/>
      <c r="E985" s="25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</row>
    <row r="986" spans="1:31" ht="12.75" customHeight="1" x14ac:dyDescent="0.2">
      <c r="A986" s="2"/>
      <c r="B986" s="25"/>
      <c r="C986" s="25"/>
      <c r="D986" s="25"/>
      <c r="E986" s="25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</row>
    <row r="987" spans="1:31" ht="12.75" customHeight="1" x14ac:dyDescent="0.2">
      <c r="A987" s="2"/>
      <c r="B987" s="25"/>
      <c r="C987" s="25"/>
      <c r="D987" s="25"/>
      <c r="E987" s="25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</row>
    <row r="988" spans="1:31" ht="12.75" customHeight="1" x14ac:dyDescent="0.2">
      <c r="A988" s="2"/>
      <c r="B988" s="25"/>
      <c r="C988" s="25"/>
      <c r="D988" s="25"/>
      <c r="E988" s="25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</row>
    <row r="989" spans="1:31" ht="12.75" customHeight="1" x14ac:dyDescent="0.2">
      <c r="A989" s="2"/>
      <c r="B989" s="25"/>
      <c r="C989" s="25"/>
      <c r="D989" s="25"/>
      <c r="E989" s="25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</row>
    <row r="990" spans="1:31" ht="12.75" customHeight="1" x14ac:dyDescent="0.2">
      <c r="A990" s="2"/>
      <c r="B990" s="25"/>
      <c r="C990" s="25"/>
      <c r="D990" s="25"/>
      <c r="E990" s="25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</row>
    <row r="991" spans="1:31" ht="12.75" customHeight="1" x14ac:dyDescent="0.2">
      <c r="A991" s="2"/>
      <c r="B991" s="25"/>
      <c r="C991" s="25"/>
      <c r="D991" s="25"/>
      <c r="E991" s="25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</row>
    <row r="992" spans="1:31" ht="12.75" customHeight="1" x14ac:dyDescent="0.2">
      <c r="A992" s="2"/>
      <c r="B992" s="25"/>
      <c r="C992" s="25"/>
      <c r="D992" s="25"/>
      <c r="E992" s="25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</row>
    <row r="993" spans="1:31" ht="12.75" customHeight="1" x14ac:dyDescent="0.2">
      <c r="A993" s="2"/>
      <c r="B993" s="25"/>
      <c r="C993" s="25"/>
      <c r="D993" s="25"/>
      <c r="E993" s="25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</row>
    <row r="994" spans="1:31" ht="12.75" customHeight="1" x14ac:dyDescent="0.2">
      <c r="A994" s="2"/>
      <c r="B994" s="25"/>
      <c r="C994" s="25"/>
      <c r="D994" s="25"/>
      <c r="E994" s="25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</row>
    <row r="995" spans="1:31" ht="12.75" customHeight="1" x14ac:dyDescent="0.2">
      <c r="A995" s="2"/>
      <c r="B995" s="25"/>
      <c r="C995" s="25"/>
      <c r="D995" s="25"/>
      <c r="E995" s="25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</row>
    <row r="996" spans="1:31" ht="12.75" customHeight="1" x14ac:dyDescent="0.2">
      <c r="A996" s="2"/>
      <c r="B996" s="25"/>
      <c r="C996" s="25"/>
      <c r="D996" s="25"/>
      <c r="E996" s="25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</row>
    <row r="997" spans="1:31" ht="12.75" customHeight="1" x14ac:dyDescent="0.2">
      <c r="A997" s="2"/>
      <c r="B997" s="25"/>
      <c r="C997" s="25"/>
      <c r="D997" s="25"/>
      <c r="E997" s="25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</row>
    <row r="998" spans="1:31" ht="12.75" customHeight="1" x14ac:dyDescent="0.2">
      <c r="A998" s="2"/>
      <c r="B998" s="25"/>
      <c r="C998" s="25"/>
      <c r="D998" s="25"/>
      <c r="E998" s="25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</row>
    <row r="999" spans="1:31" ht="12.75" customHeight="1" x14ac:dyDescent="0.2">
      <c r="A999" s="2"/>
      <c r="B999" s="25"/>
      <c r="C999" s="25"/>
      <c r="D999" s="25"/>
      <c r="E999" s="25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</row>
    <row r="1000" spans="1:31" ht="12.75" customHeight="1" x14ac:dyDescent="0.2">
      <c r="A1000" s="2"/>
      <c r="B1000" s="25"/>
      <c r="C1000" s="25"/>
      <c r="D1000" s="25"/>
      <c r="E1000" s="25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</row>
  </sheetData>
  <autoFilter ref="AB71" xr:uid="{00000000-0009-0000-0000-000000000000}"/>
  <mergeCells count="30">
    <mergeCell ref="A1:C1"/>
    <mergeCell ref="A2:C2"/>
    <mergeCell ref="F6:J6"/>
    <mergeCell ref="K6:V6"/>
    <mergeCell ref="R8:R9"/>
    <mergeCell ref="S8:S9"/>
    <mergeCell ref="T8:T9"/>
    <mergeCell ref="U8:V8"/>
    <mergeCell ref="Q7:V7"/>
    <mergeCell ref="K8:K9"/>
    <mergeCell ref="L8:L9"/>
    <mergeCell ref="M8:M9"/>
    <mergeCell ref="N8:N9"/>
    <mergeCell ref="O8:P8"/>
    <mergeCell ref="Q8:Q9"/>
    <mergeCell ref="A3:V3"/>
    <mergeCell ref="A4:V4"/>
    <mergeCell ref="A5:V5"/>
    <mergeCell ref="A6:A9"/>
    <mergeCell ref="B6:B9"/>
    <mergeCell ref="C6:C9"/>
    <mergeCell ref="D6:D9"/>
    <mergeCell ref="E6:E9"/>
    <mergeCell ref="F7:F9"/>
    <mergeCell ref="G7:G9"/>
    <mergeCell ref="H7:H9"/>
    <mergeCell ref="I7:J7"/>
    <mergeCell ref="I8:I9"/>
    <mergeCell ref="J8:J9"/>
    <mergeCell ref="K7:P7"/>
  </mergeCells>
  <conditionalFormatting sqref="F11 L11 R11 B11:B121">
    <cfRule type="expression" dxfId="4" priority="1" stopIfTrue="1">
      <formula>AND($B11&lt;&gt;($F11+$L11+$R11))</formula>
    </cfRule>
  </conditionalFormatting>
  <conditionalFormatting sqref="G11 M11 S11 C11:C121">
    <cfRule type="expression" dxfId="3" priority="2" stopIfTrue="1">
      <formula>AND($C11&lt;&gt;($G11+$M11+$S11))</formula>
    </cfRule>
  </conditionalFormatting>
  <conditionalFormatting sqref="N11 T11 D11:E121">
    <cfRule type="expression" dxfId="2" priority="3" stopIfTrue="1">
      <formula>AND($D11&lt;&gt;($H11+#REF!+$N11+#REF!+$T11+#REF!))</formula>
    </cfRule>
  </conditionalFormatting>
  <printOptions horizontalCentered="1"/>
  <pageMargins left="0.25" right="0.25" top="0.5" bottom="0.2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001"/>
  <sheetViews>
    <sheetView zoomScale="115" zoomScaleNormal="115" workbookViewId="0">
      <pane xSplit="1" ySplit="10" topLeftCell="B11" activePane="bottomRight" state="frozen"/>
      <selection pane="topRight" activeCell="B1" sqref="B1"/>
      <selection pane="bottomLeft" activeCell="A9" sqref="A9"/>
      <selection pane="bottomRight" activeCell="A6" sqref="A6:A9"/>
    </sheetView>
  </sheetViews>
  <sheetFormatPr defaultColWidth="12.5703125" defaultRowHeight="15" customHeight="1" x14ac:dyDescent="0.2"/>
  <cols>
    <col min="1" max="1" width="17.85546875" style="3" customWidth="1"/>
    <col min="2" max="2" width="7.7109375" style="3" customWidth="1"/>
    <col min="3" max="3" width="7.28515625" style="3" customWidth="1"/>
    <col min="4" max="4" width="8.28515625" style="3" customWidth="1"/>
    <col min="5" max="5" width="7.7109375" style="3" customWidth="1"/>
    <col min="6" max="6" width="7" style="3" customWidth="1"/>
    <col min="7" max="7" width="7.7109375" style="3" customWidth="1"/>
    <col min="8" max="10" width="6.42578125" style="3" customWidth="1"/>
    <col min="11" max="11" width="6.85546875" style="3" customWidth="1"/>
    <col min="12" max="12" width="6.28515625" style="3" customWidth="1"/>
    <col min="13" max="13" width="8.85546875" style="3" customWidth="1"/>
    <col min="14" max="14" width="6.42578125" style="3" customWidth="1"/>
    <col min="15" max="15" width="6.5703125" style="3" customWidth="1"/>
    <col min="16" max="16" width="6.42578125" style="3" customWidth="1"/>
    <col min="17" max="18" width="6.7109375" style="3" customWidth="1"/>
    <col min="19" max="19" width="6.5703125" style="3" customWidth="1"/>
    <col min="20" max="20" width="8" style="3" customWidth="1"/>
    <col min="21" max="21" width="6.7109375" style="3" customWidth="1"/>
    <col min="22" max="22" width="6.28515625" style="3" customWidth="1"/>
    <col min="23" max="23" width="6.5703125" style="3" customWidth="1"/>
    <col min="24" max="24" width="8" style="3" customWidth="1"/>
    <col min="25" max="25" width="7.140625" style="3" customWidth="1"/>
    <col min="26" max="26" width="8.7109375" style="3" customWidth="1"/>
    <col min="27" max="30" width="9.140625" style="3" hidden="1" customWidth="1"/>
    <col min="31" max="33" width="9.140625" style="3" customWidth="1"/>
    <col min="34" max="16384" width="12.5703125" style="3"/>
  </cols>
  <sheetData>
    <row r="1" spans="1:33" ht="15" customHeight="1" x14ac:dyDescent="0.2">
      <c r="A1" s="105" t="s">
        <v>281</v>
      </c>
      <c r="B1" s="105"/>
      <c r="C1" s="105"/>
    </row>
    <row r="2" spans="1:33" ht="15" customHeight="1" x14ac:dyDescent="0.2">
      <c r="A2" s="101" t="s">
        <v>282</v>
      </c>
      <c r="B2" s="101"/>
      <c r="C2" s="101"/>
      <c r="Z2" s="49" t="s">
        <v>132</v>
      </c>
    </row>
    <row r="3" spans="1:33" ht="21.75" customHeight="1" x14ac:dyDescent="0.25">
      <c r="B3" s="101" t="s">
        <v>286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4"/>
      <c r="AB3" s="4"/>
      <c r="AC3" s="4"/>
      <c r="AE3" s="4"/>
      <c r="AF3" s="19"/>
      <c r="AG3" s="19"/>
    </row>
    <row r="4" spans="1:33" ht="15" customHeight="1" x14ac:dyDescent="0.25">
      <c r="B4" s="103" t="s">
        <v>280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4"/>
      <c r="AB4" s="4"/>
      <c r="AC4" s="4"/>
      <c r="AD4" s="4"/>
      <c r="AE4" s="4"/>
      <c r="AF4" s="19"/>
      <c r="AG4" s="19"/>
    </row>
    <row r="5" spans="1:33" ht="18.75" customHeight="1" x14ac:dyDescent="0.25">
      <c r="B5" s="103" t="s">
        <v>283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50"/>
      <c r="AB5" s="50"/>
      <c r="AC5" s="50"/>
      <c r="AD5" s="50"/>
      <c r="AE5" s="50"/>
      <c r="AF5" s="51"/>
      <c r="AG5" s="51"/>
    </row>
    <row r="6" spans="1:33" ht="24" customHeight="1" x14ac:dyDescent="0.2">
      <c r="A6" s="107" t="s">
        <v>1</v>
      </c>
      <c r="B6" s="107" t="s">
        <v>133</v>
      </c>
      <c r="C6" s="107" t="s">
        <v>134</v>
      </c>
      <c r="D6" s="107" t="s">
        <v>135</v>
      </c>
      <c r="E6" s="93" t="s">
        <v>136</v>
      </c>
      <c r="F6" s="93" t="s">
        <v>137</v>
      </c>
      <c r="G6" s="99" t="s">
        <v>136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6"/>
      <c r="X6" s="108" t="s">
        <v>138</v>
      </c>
      <c r="Y6" s="109"/>
      <c r="Z6" s="110"/>
      <c r="AA6" s="93" t="s">
        <v>139</v>
      </c>
      <c r="AB6" s="93" t="s">
        <v>140</v>
      </c>
      <c r="AC6" s="93" t="s">
        <v>141</v>
      </c>
      <c r="AD6" s="93" t="s">
        <v>142</v>
      </c>
      <c r="AE6" s="50"/>
      <c r="AF6" s="51"/>
      <c r="AG6" s="51"/>
    </row>
    <row r="7" spans="1:33" ht="21.75" customHeight="1" x14ac:dyDescent="0.2">
      <c r="A7" s="98"/>
      <c r="B7" s="98"/>
      <c r="C7" s="98"/>
      <c r="D7" s="98"/>
      <c r="E7" s="98"/>
      <c r="F7" s="98"/>
      <c r="G7" s="99" t="s">
        <v>143</v>
      </c>
      <c r="H7" s="97"/>
      <c r="I7" s="97"/>
      <c r="J7" s="97"/>
      <c r="K7" s="97"/>
      <c r="L7" s="96"/>
      <c r="M7" s="99" t="s">
        <v>144</v>
      </c>
      <c r="N7" s="97"/>
      <c r="O7" s="97"/>
      <c r="P7" s="97"/>
      <c r="Q7" s="97"/>
      <c r="R7" s="97"/>
      <c r="S7" s="96"/>
      <c r="T7" s="99" t="s">
        <v>145</v>
      </c>
      <c r="U7" s="97"/>
      <c r="V7" s="97"/>
      <c r="W7" s="96"/>
      <c r="X7" s="111"/>
      <c r="Y7" s="112"/>
      <c r="Z7" s="113"/>
      <c r="AA7" s="98"/>
      <c r="AB7" s="98"/>
      <c r="AC7" s="98"/>
      <c r="AD7" s="98"/>
      <c r="AE7" s="52"/>
      <c r="AF7" s="53"/>
      <c r="AG7" s="53"/>
    </row>
    <row r="8" spans="1:33" ht="51.75" customHeight="1" x14ac:dyDescent="0.2">
      <c r="A8" s="98"/>
      <c r="B8" s="98"/>
      <c r="C8" s="98"/>
      <c r="D8" s="98"/>
      <c r="E8" s="98"/>
      <c r="F8" s="98"/>
      <c r="G8" s="107" t="s">
        <v>133</v>
      </c>
      <c r="H8" s="95" t="s">
        <v>146</v>
      </c>
      <c r="I8" s="96"/>
      <c r="J8" s="95" t="s">
        <v>147</v>
      </c>
      <c r="K8" s="97"/>
      <c r="L8" s="96"/>
      <c r="M8" s="93" t="s">
        <v>133</v>
      </c>
      <c r="N8" s="95" t="s">
        <v>146</v>
      </c>
      <c r="O8" s="96"/>
      <c r="P8" s="99" t="s">
        <v>147</v>
      </c>
      <c r="Q8" s="97"/>
      <c r="R8" s="97"/>
      <c r="S8" s="96"/>
      <c r="T8" s="93" t="s">
        <v>133</v>
      </c>
      <c r="U8" s="95" t="s">
        <v>147</v>
      </c>
      <c r="V8" s="97"/>
      <c r="W8" s="96"/>
      <c r="X8" s="93" t="s">
        <v>133</v>
      </c>
      <c r="Y8" s="95" t="s">
        <v>148</v>
      </c>
      <c r="Z8" s="96"/>
      <c r="AA8" s="98"/>
      <c r="AB8" s="98"/>
      <c r="AC8" s="98"/>
      <c r="AD8" s="98"/>
      <c r="AE8" s="52"/>
      <c r="AF8" s="53"/>
      <c r="AG8" s="53"/>
    </row>
    <row r="9" spans="1:33" ht="51" x14ac:dyDescent="0.2">
      <c r="A9" s="94"/>
      <c r="B9" s="94"/>
      <c r="C9" s="94"/>
      <c r="D9" s="94"/>
      <c r="E9" s="94"/>
      <c r="F9" s="94"/>
      <c r="G9" s="94"/>
      <c r="H9" s="5" t="s">
        <v>149</v>
      </c>
      <c r="I9" s="5" t="s">
        <v>150</v>
      </c>
      <c r="J9" s="5" t="s">
        <v>151</v>
      </c>
      <c r="K9" s="5" t="s">
        <v>152</v>
      </c>
      <c r="L9" s="54" t="s">
        <v>153</v>
      </c>
      <c r="M9" s="94"/>
      <c r="N9" s="5" t="s">
        <v>154</v>
      </c>
      <c r="O9" s="5" t="s">
        <v>155</v>
      </c>
      <c r="P9" s="5" t="s">
        <v>156</v>
      </c>
      <c r="Q9" s="5" t="s">
        <v>157</v>
      </c>
      <c r="R9" s="5" t="s">
        <v>158</v>
      </c>
      <c r="S9" s="54" t="s">
        <v>153</v>
      </c>
      <c r="T9" s="94"/>
      <c r="U9" s="5" t="s">
        <v>152</v>
      </c>
      <c r="V9" s="5" t="s">
        <v>151</v>
      </c>
      <c r="W9" s="54" t="s">
        <v>153</v>
      </c>
      <c r="X9" s="94"/>
      <c r="Y9" s="5" t="s">
        <v>159</v>
      </c>
      <c r="Z9" s="5" t="s">
        <v>160</v>
      </c>
      <c r="AA9" s="94"/>
      <c r="AB9" s="94"/>
      <c r="AC9" s="94"/>
      <c r="AD9" s="94"/>
      <c r="AE9" s="52"/>
      <c r="AF9" s="53"/>
      <c r="AG9" s="53"/>
    </row>
    <row r="10" spans="1:33" ht="22.5" customHeight="1" x14ac:dyDescent="0.2">
      <c r="A10" s="88" t="s">
        <v>16</v>
      </c>
      <c r="B10" s="88" t="s">
        <v>161</v>
      </c>
      <c r="C10" s="89" t="s">
        <v>162</v>
      </c>
      <c r="D10" s="88" t="s">
        <v>163</v>
      </c>
      <c r="E10" s="88" t="s">
        <v>164</v>
      </c>
      <c r="F10" s="88" t="s">
        <v>165</v>
      </c>
      <c r="G10" s="88" t="s">
        <v>166</v>
      </c>
      <c r="H10" s="90">
        <v>7</v>
      </c>
      <c r="I10" s="91">
        <v>8</v>
      </c>
      <c r="J10" s="90">
        <v>9</v>
      </c>
      <c r="K10" s="91">
        <v>10</v>
      </c>
      <c r="L10" s="90">
        <v>11</v>
      </c>
      <c r="M10" s="92" t="s">
        <v>167</v>
      </c>
      <c r="N10" s="90">
        <v>13</v>
      </c>
      <c r="O10" s="90">
        <v>14</v>
      </c>
      <c r="P10" s="90">
        <v>15</v>
      </c>
      <c r="Q10" s="90">
        <v>16</v>
      </c>
      <c r="R10" s="90">
        <v>17</v>
      </c>
      <c r="S10" s="90">
        <v>18</v>
      </c>
      <c r="T10" s="92" t="s">
        <v>168</v>
      </c>
      <c r="U10" s="91">
        <v>20</v>
      </c>
      <c r="V10" s="91">
        <v>21</v>
      </c>
      <c r="W10" s="90">
        <v>22</v>
      </c>
      <c r="X10" s="92" t="s">
        <v>169</v>
      </c>
      <c r="Y10" s="90">
        <v>24</v>
      </c>
      <c r="Z10" s="90">
        <v>25</v>
      </c>
      <c r="AA10" s="55">
        <v>26</v>
      </c>
      <c r="AB10" s="55">
        <v>27</v>
      </c>
      <c r="AC10" s="55">
        <v>28</v>
      </c>
      <c r="AD10" s="55">
        <v>29</v>
      </c>
      <c r="AE10" s="50"/>
      <c r="AF10" s="50"/>
      <c r="AG10" s="50"/>
    </row>
    <row r="11" spans="1:33" ht="21" customHeight="1" x14ac:dyDescent="0.2">
      <c r="A11" s="7" t="s">
        <v>284</v>
      </c>
      <c r="B11" s="8">
        <f t="shared" ref="B11:B121" si="0">AB11+AC11</f>
        <v>2026</v>
      </c>
      <c r="C11" s="8">
        <v>1779</v>
      </c>
      <c r="D11" s="8">
        <f>E11+X11</f>
        <v>1598</v>
      </c>
      <c r="E11" s="8">
        <f>G11+M11+T11</f>
        <v>99</v>
      </c>
      <c r="F11" s="8">
        <v>99</v>
      </c>
      <c r="G11" s="8">
        <f t="shared" ref="G11:G121" si="1">IFERROR(IF((H11+I11)=(J11+K11+L11),IF(AND((H11+I11)=0,(J11+K11+L11)&gt;0),"Lỗi",(H11+I11)),"Lỗi"),"Lỗi")</f>
        <v>80</v>
      </c>
      <c r="H11" s="8">
        <v>1</v>
      </c>
      <c r="I11" s="10">
        <v>79</v>
      </c>
      <c r="J11" s="10">
        <v>71</v>
      </c>
      <c r="K11" s="10">
        <v>0</v>
      </c>
      <c r="L11" s="10">
        <v>9</v>
      </c>
      <c r="M11" s="8">
        <f>IFERROR(IF((N11+O11)=(P11+Q11+R11+S11),IF(AND((N11+O11)=0,(P11+Q11+R11+S11)&gt;0),"Lỗi",(N11+O11)),"Lỗi"),"Lỗi")</f>
        <v>19</v>
      </c>
      <c r="N11" s="8">
        <v>19</v>
      </c>
      <c r="O11" s="8">
        <v>0</v>
      </c>
      <c r="P11" s="10">
        <v>19</v>
      </c>
      <c r="Q11" s="10">
        <v>0</v>
      </c>
      <c r="R11" s="10">
        <v>0</v>
      </c>
      <c r="S11" s="10">
        <v>0</v>
      </c>
      <c r="T11" s="8">
        <f>U11+V11+W11</f>
        <v>0</v>
      </c>
      <c r="U11" s="10">
        <v>0</v>
      </c>
      <c r="V11" s="10">
        <v>0</v>
      </c>
      <c r="W11" s="8">
        <v>0</v>
      </c>
      <c r="X11" s="8">
        <f>Y11+Z11</f>
        <v>1499</v>
      </c>
      <c r="Y11" s="8">
        <v>94</v>
      </c>
      <c r="Z11" s="8">
        <v>1405</v>
      </c>
      <c r="AA11" s="8">
        <v>0</v>
      </c>
      <c r="AB11" s="12">
        <v>49</v>
      </c>
      <c r="AC11" s="8">
        <v>1977</v>
      </c>
      <c r="AD11" s="8">
        <f>B11-C11+T11-AA11+'03.GQKN'!AA10+'04.GQTC'!AC10</f>
        <v>304</v>
      </c>
      <c r="AE11" s="56"/>
      <c r="AF11" s="52"/>
      <c r="AG11" s="52"/>
    </row>
    <row r="12" spans="1:33" ht="21" customHeight="1" x14ac:dyDescent="0.2">
      <c r="A12" s="11" t="s">
        <v>21</v>
      </c>
      <c r="B12" s="8">
        <f t="shared" si="0"/>
        <v>1814</v>
      </c>
      <c r="C12" s="10">
        <f t="shared" ref="C12:E12" si="2">SUM(C13:C25)</f>
        <v>1764</v>
      </c>
      <c r="D12" s="10">
        <f t="shared" si="2"/>
        <v>1405</v>
      </c>
      <c r="E12" s="10">
        <f t="shared" si="2"/>
        <v>792</v>
      </c>
      <c r="F12" s="10">
        <f>SUM(F13:F24)</f>
        <v>757</v>
      </c>
      <c r="G12" s="8">
        <f t="shared" si="1"/>
        <v>46</v>
      </c>
      <c r="H12" s="10">
        <f t="shared" ref="H12:AA12" si="3">SUM(H13:H25)</f>
        <v>37</v>
      </c>
      <c r="I12" s="10">
        <f t="shared" si="3"/>
        <v>9</v>
      </c>
      <c r="J12" s="10">
        <f t="shared" si="3"/>
        <v>18</v>
      </c>
      <c r="K12" s="10">
        <f t="shared" si="3"/>
        <v>8</v>
      </c>
      <c r="L12" s="10">
        <f t="shared" si="3"/>
        <v>20</v>
      </c>
      <c r="M12" s="10">
        <f t="shared" si="3"/>
        <v>120</v>
      </c>
      <c r="N12" s="10">
        <f t="shared" si="3"/>
        <v>120</v>
      </c>
      <c r="O12" s="10">
        <f t="shared" si="3"/>
        <v>0</v>
      </c>
      <c r="P12" s="10">
        <f t="shared" si="3"/>
        <v>97</v>
      </c>
      <c r="Q12" s="10">
        <f t="shared" si="3"/>
        <v>0</v>
      </c>
      <c r="R12" s="10">
        <f t="shared" si="3"/>
        <v>0</v>
      </c>
      <c r="S12" s="10">
        <f t="shared" si="3"/>
        <v>23</v>
      </c>
      <c r="T12" s="10">
        <f t="shared" si="3"/>
        <v>626</v>
      </c>
      <c r="U12" s="10">
        <f t="shared" si="3"/>
        <v>51</v>
      </c>
      <c r="V12" s="10">
        <f t="shared" si="3"/>
        <v>454</v>
      </c>
      <c r="W12" s="10">
        <f t="shared" si="3"/>
        <v>121</v>
      </c>
      <c r="X12" s="10">
        <f t="shared" si="3"/>
        <v>613</v>
      </c>
      <c r="Y12" s="10">
        <f t="shared" si="3"/>
        <v>196</v>
      </c>
      <c r="Z12" s="10">
        <f t="shared" si="3"/>
        <v>417</v>
      </c>
      <c r="AA12" s="10">
        <f t="shared" si="3"/>
        <v>565</v>
      </c>
      <c r="AB12" s="10">
        <v>36</v>
      </c>
      <c r="AC12" s="10">
        <f t="shared" ref="AC12:AD12" si="4">SUM(AC13:AC25)</f>
        <v>1778</v>
      </c>
      <c r="AD12" s="10">
        <f t="shared" si="4"/>
        <v>128</v>
      </c>
      <c r="AE12" s="56"/>
      <c r="AF12" s="53"/>
      <c r="AG12" s="52"/>
    </row>
    <row r="13" spans="1:33" ht="12.75" hidden="1" customHeight="1" x14ac:dyDescent="0.2">
      <c r="A13" s="11" t="s">
        <v>22</v>
      </c>
      <c r="B13" s="8">
        <f t="shared" si="0"/>
        <v>31</v>
      </c>
      <c r="C13" s="10">
        <v>30</v>
      </c>
      <c r="D13" s="8">
        <f t="shared" ref="D13:D25" si="5">E13+X13</f>
        <v>30</v>
      </c>
      <c r="E13" s="8">
        <f t="shared" ref="E13:E25" si="6">G13+M13+T13</f>
        <v>18</v>
      </c>
      <c r="F13" s="8">
        <v>9</v>
      </c>
      <c r="G13" s="8">
        <f t="shared" si="1"/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8">
        <f t="shared" ref="M13:M25" si="7">IFERROR(IF((N13+O13)=(P13+Q13+R13+S13),IF(AND((N13+O13)=0,(P13+Q13+R13+S13)&gt;0),"Lỗi",(N13+O13)),"Lỗi"),"Lỗi")</f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8">
        <f t="shared" ref="T13:T25" si="8">U13+V13+W13</f>
        <v>18</v>
      </c>
      <c r="U13" s="10">
        <v>3</v>
      </c>
      <c r="V13" s="10">
        <v>3</v>
      </c>
      <c r="W13" s="10">
        <v>12</v>
      </c>
      <c r="X13" s="8">
        <f t="shared" ref="X13:X25" si="9">Y13+Z13</f>
        <v>12</v>
      </c>
      <c r="Y13" s="10">
        <v>1</v>
      </c>
      <c r="Z13" s="10">
        <v>11</v>
      </c>
      <c r="AA13" s="10">
        <v>19</v>
      </c>
      <c r="AB13" s="12">
        <v>0</v>
      </c>
      <c r="AC13" s="10">
        <v>31</v>
      </c>
      <c r="AD13" s="8">
        <f>B13-C13+T13-AA13+'03.GQKN'!AA12+'04.GQTC'!AC12</f>
        <v>0</v>
      </c>
      <c r="AE13" s="56"/>
      <c r="AF13" s="53"/>
      <c r="AG13" s="52"/>
    </row>
    <row r="14" spans="1:33" ht="12.75" hidden="1" customHeight="1" x14ac:dyDescent="0.2">
      <c r="A14" s="11" t="s">
        <v>23</v>
      </c>
      <c r="B14" s="8">
        <f t="shared" si="0"/>
        <v>16</v>
      </c>
      <c r="C14" s="8">
        <v>16</v>
      </c>
      <c r="D14" s="8">
        <f t="shared" si="5"/>
        <v>16</v>
      </c>
      <c r="E14" s="8">
        <f t="shared" si="6"/>
        <v>11</v>
      </c>
      <c r="F14" s="8">
        <v>0</v>
      </c>
      <c r="G14" s="8">
        <f t="shared" si="1"/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f t="shared" si="7"/>
        <v>1</v>
      </c>
      <c r="N14" s="8">
        <v>1</v>
      </c>
      <c r="O14" s="10">
        <v>0</v>
      </c>
      <c r="P14" s="10">
        <v>0</v>
      </c>
      <c r="Q14" s="10">
        <v>0</v>
      </c>
      <c r="R14" s="10">
        <v>0</v>
      </c>
      <c r="S14" s="10">
        <v>1</v>
      </c>
      <c r="T14" s="8">
        <f t="shared" si="8"/>
        <v>10</v>
      </c>
      <c r="U14" s="10">
        <v>0</v>
      </c>
      <c r="V14" s="10">
        <v>0</v>
      </c>
      <c r="W14" s="10">
        <v>10</v>
      </c>
      <c r="X14" s="8">
        <f t="shared" si="9"/>
        <v>5</v>
      </c>
      <c r="Y14" s="10">
        <v>0</v>
      </c>
      <c r="Z14" s="10">
        <v>5</v>
      </c>
      <c r="AA14" s="10">
        <v>11</v>
      </c>
      <c r="AB14" s="12"/>
      <c r="AC14" s="10">
        <v>16</v>
      </c>
      <c r="AD14" s="8">
        <f>B14-C14+T14-AA14+'03.GQKN'!AA13+'04.GQTC'!AC13</f>
        <v>0</v>
      </c>
      <c r="AE14" s="56"/>
      <c r="AF14" s="53"/>
      <c r="AG14" s="52"/>
    </row>
    <row r="15" spans="1:33" ht="13.5" hidden="1" customHeight="1" x14ac:dyDescent="0.2">
      <c r="A15" s="11" t="s">
        <v>24</v>
      </c>
      <c r="B15" s="8">
        <f t="shared" si="0"/>
        <v>76</v>
      </c>
      <c r="C15" s="57">
        <v>76</v>
      </c>
      <c r="D15" s="8">
        <f t="shared" si="5"/>
        <v>40</v>
      </c>
      <c r="E15" s="8">
        <f t="shared" si="6"/>
        <v>5</v>
      </c>
      <c r="F15" s="57">
        <v>5</v>
      </c>
      <c r="G15" s="8">
        <f t="shared" si="1"/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8">
        <f t="shared" si="7"/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8">
        <f t="shared" si="8"/>
        <v>5</v>
      </c>
      <c r="U15" s="10">
        <v>0</v>
      </c>
      <c r="V15" s="10">
        <v>0</v>
      </c>
      <c r="W15" s="10">
        <v>5</v>
      </c>
      <c r="X15" s="8">
        <f t="shared" si="9"/>
        <v>35</v>
      </c>
      <c r="Y15" s="10">
        <v>4</v>
      </c>
      <c r="Z15" s="10">
        <v>31</v>
      </c>
      <c r="AA15" s="10">
        <v>5</v>
      </c>
      <c r="AB15" s="12">
        <v>0</v>
      </c>
      <c r="AC15" s="10">
        <v>76</v>
      </c>
      <c r="AD15" s="8">
        <f>B15-C15+T15-AA15+'03.GQKN'!AA14+'04.GQTC'!AC14</f>
        <v>0</v>
      </c>
      <c r="AE15" s="56"/>
      <c r="AF15" s="53"/>
      <c r="AG15" s="52"/>
    </row>
    <row r="16" spans="1:33" ht="12.75" hidden="1" customHeight="1" x14ac:dyDescent="0.2">
      <c r="A16" s="11" t="s">
        <v>25</v>
      </c>
      <c r="B16" s="8">
        <f t="shared" si="0"/>
        <v>0</v>
      </c>
      <c r="C16" s="8">
        <v>0</v>
      </c>
      <c r="D16" s="8">
        <f t="shared" si="5"/>
        <v>0</v>
      </c>
      <c r="E16" s="8">
        <f t="shared" si="6"/>
        <v>0</v>
      </c>
      <c r="F16" s="8">
        <v>0</v>
      </c>
      <c r="G16" s="8">
        <f t="shared" si="1"/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f t="shared" si="7"/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f t="shared" si="8"/>
        <v>0</v>
      </c>
      <c r="U16" s="8">
        <v>0</v>
      </c>
      <c r="V16" s="8">
        <v>0</v>
      </c>
      <c r="W16" s="8">
        <v>0</v>
      </c>
      <c r="X16" s="8">
        <f t="shared" si="9"/>
        <v>0</v>
      </c>
      <c r="Y16" s="8">
        <v>0</v>
      </c>
      <c r="Z16" s="8">
        <v>0</v>
      </c>
      <c r="AA16" s="10">
        <v>0</v>
      </c>
      <c r="AB16" s="12">
        <v>0</v>
      </c>
      <c r="AC16" s="10">
        <v>0</v>
      </c>
      <c r="AD16" s="8">
        <f>B16-C16+T16-AA16+'03.GQKN'!AA15+'04.GQTC'!AC15</f>
        <v>0</v>
      </c>
      <c r="AE16" s="56"/>
      <c r="AF16" s="53"/>
      <c r="AG16" s="52"/>
    </row>
    <row r="17" spans="1:33" ht="12.75" hidden="1" x14ac:dyDescent="0.2">
      <c r="A17" s="11" t="s">
        <v>26</v>
      </c>
      <c r="B17" s="8">
        <f t="shared" si="0"/>
        <v>704</v>
      </c>
      <c r="C17" s="8">
        <v>704</v>
      </c>
      <c r="D17" s="8">
        <f t="shared" si="5"/>
        <v>664</v>
      </c>
      <c r="E17" s="8">
        <f t="shared" si="6"/>
        <v>571</v>
      </c>
      <c r="F17" s="8">
        <v>571</v>
      </c>
      <c r="G17" s="8">
        <f t="shared" si="1"/>
        <v>21</v>
      </c>
      <c r="H17" s="8">
        <v>20</v>
      </c>
      <c r="I17" s="8">
        <v>1</v>
      </c>
      <c r="J17" s="8">
        <v>18</v>
      </c>
      <c r="K17" s="8">
        <v>0</v>
      </c>
      <c r="L17" s="8">
        <v>3</v>
      </c>
      <c r="M17" s="8">
        <f t="shared" si="7"/>
        <v>99</v>
      </c>
      <c r="N17" s="8">
        <v>99</v>
      </c>
      <c r="O17" s="8">
        <v>0</v>
      </c>
      <c r="P17" s="8">
        <v>96</v>
      </c>
      <c r="Q17" s="8">
        <v>0</v>
      </c>
      <c r="R17" s="8">
        <v>0</v>
      </c>
      <c r="S17" s="8">
        <v>3</v>
      </c>
      <c r="T17" s="8">
        <f t="shared" si="8"/>
        <v>451</v>
      </c>
      <c r="U17" s="8">
        <v>0</v>
      </c>
      <c r="V17" s="8">
        <v>451</v>
      </c>
      <c r="W17" s="8">
        <v>0</v>
      </c>
      <c r="X17" s="8">
        <f t="shared" si="9"/>
        <v>93</v>
      </c>
      <c r="Y17" s="8">
        <v>37</v>
      </c>
      <c r="Z17" s="8">
        <v>56</v>
      </c>
      <c r="AA17" s="10">
        <v>411</v>
      </c>
      <c r="AB17" s="12">
        <v>0</v>
      </c>
      <c r="AC17" s="10">
        <v>704</v>
      </c>
      <c r="AD17" s="8">
        <f>B17-C17+T17-AA17+'03.GQKN'!AA16+'04.GQTC'!AC16</f>
        <v>51</v>
      </c>
      <c r="AE17" s="56"/>
      <c r="AF17" s="53"/>
      <c r="AG17" s="52"/>
    </row>
    <row r="18" spans="1:33" ht="15" hidden="1" customHeight="1" x14ac:dyDescent="0.2">
      <c r="A18" s="11" t="s">
        <v>27</v>
      </c>
      <c r="B18" s="8">
        <f t="shared" si="0"/>
        <v>199</v>
      </c>
      <c r="C18" s="8">
        <v>197</v>
      </c>
      <c r="D18" s="8">
        <f t="shared" si="5"/>
        <v>197</v>
      </c>
      <c r="E18" s="8">
        <f t="shared" si="6"/>
        <v>65</v>
      </c>
      <c r="F18" s="8">
        <v>65</v>
      </c>
      <c r="G18" s="8">
        <f t="shared" si="1"/>
        <v>11</v>
      </c>
      <c r="H18" s="8">
        <v>4</v>
      </c>
      <c r="I18" s="8">
        <v>7</v>
      </c>
      <c r="J18" s="8">
        <v>0</v>
      </c>
      <c r="K18" s="8">
        <v>7</v>
      </c>
      <c r="L18" s="8">
        <v>4</v>
      </c>
      <c r="M18" s="8">
        <f t="shared" si="7"/>
        <v>5</v>
      </c>
      <c r="N18" s="8">
        <v>5</v>
      </c>
      <c r="O18" s="8">
        <v>0</v>
      </c>
      <c r="P18" s="8">
        <v>0</v>
      </c>
      <c r="Q18" s="8">
        <v>0</v>
      </c>
      <c r="R18" s="8">
        <v>0</v>
      </c>
      <c r="S18" s="8">
        <v>5</v>
      </c>
      <c r="T18" s="8">
        <f t="shared" si="8"/>
        <v>49</v>
      </c>
      <c r="U18" s="10">
        <v>45</v>
      </c>
      <c r="V18" s="10">
        <v>0</v>
      </c>
      <c r="W18" s="10">
        <v>4</v>
      </c>
      <c r="X18" s="8">
        <f t="shared" si="9"/>
        <v>132</v>
      </c>
      <c r="Y18" s="10">
        <v>15</v>
      </c>
      <c r="Z18" s="10">
        <v>117</v>
      </c>
      <c r="AA18" s="10">
        <v>49</v>
      </c>
      <c r="AB18" s="12">
        <v>0</v>
      </c>
      <c r="AC18" s="10">
        <v>199</v>
      </c>
      <c r="AD18" s="8">
        <f>B18-C18+T18-AA18+'03.GQKN'!AA17+'04.GQTC'!AC17</f>
        <v>3</v>
      </c>
      <c r="AE18" s="56"/>
      <c r="AF18" s="53"/>
      <c r="AG18" s="52"/>
    </row>
    <row r="19" spans="1:33" ht="16.5" hidden="1" customHeight="1" x14ac:dyDescent="0.2">
      <c r="A19" s="11" t="s">
        <v>28</v>
      </c>
      <c r="B19" s="8">
        <f t="shared" si="0"/>
        <v>0</v>
      </c>
      <c r="C19" s="8">
        <v>0</v>
      </c>
      <c r="D19" s="8">
        <f t="shared" si="5"/>
        <v>0</v>
      </c>
      <c r="E19" s="8">
        <f t="shared" si="6"/>
        <v>0</v>
      </c>
      <c r="F19" s="8">
        <v>0</v>
      </c>
      <c r="G19" s="8">
        <f t="shared" si="1"/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f t="shared" si="7"/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f t="shared" si="8"/>
        <v>0</v>
      </c>
      <c r="U19" s="10">
        <v>0</v>
      </c>
      <c r="V19" s="10">
        <v>0</v>
      </c>
      <c r="W19" s="10">
        <v>0</v>
      </c>
      <c r="X19" s="8">
        <f t="shared" si="9"/>
        <v>0</v>
      </c>
      <c r="Y19" s="10">
        <v>0</v>
      </c>
      <c r="Z19" s="10">
        <v>0</v>
      </c>
      <c r="AA19" s="10">
        <v>0</v>
      </c>
      <c r="AB19" s="12">
        <v>0</v>
      </c>
      <c r="AC19" s="10">
        <v>0</v>
      </c>
      <c r="AD19" s="8">
        <f>B19-C19+T19-AA19+'03.GQKN'!AA18+'04.GQTC'!AC18</f>
        <v>0</v>
      </c>
      <c r="AE19" s="56"/>
      <c r="AF19" s="53"/>
      <c r="AG19" s="52"/>
    </row>
    <row r="20" spans="1:33" ht="14.25" hidden="1" customHeight="1" x14ac:dyDescent="0.2">
      <c r="A20" s="11" t="s">
        <v>29</v>
      </c>
      <c r="B20" s="8">
        <f t="shared" si="0"/>
        <v>51</v>
      </c>
      <c r="C20" s="8">
        <v>51</v>
      </c>
      <c r="D20" s="8">
        <f t="shared" si="5"/>
        <v>50</v>
      </c>
      <c r="E20" s="8">
        <f t="shared" si="6"/>
        <v>45</v>
      </c>
      <c r="F20" s="8">
        <v>45</v>
      </c>
      <c r="G20" s="8">
        <f t="shared" si="1"/>
        <v>2</v>
      </c>
      <c r="H20" s="8">
        <v>1</v>
      </c>
      <c r="I20" s="8">
        <v>1</v>
      </c>
      <c r="J20" s="8">
        <v>0</v>
      </c>
      <c r="K20" s="8">
        <v>1</v>
      </c>
      <c r="L20" s="8">
        <v>1</v>
      </c>
      <c r="M20" s="8">
        <f t="shared" si="7"/>
        <v>1</v>
      </c>
      <c r="N20" s="8">
        <v>1</v>
      </c>
      <c r="O20" s="8">
        <v>0</v>
      </c>
      <c r="P20" s="8">
        <v>1</v>
      </c>
      <c r="Q20" s="8">
        <v>0</v>
      </c>
      <c r="R20" s="8">
        <v>0</v>
      </c>
      <c r="S20" s="8">
        <v>0</v>
      </c>
      <c r="T20" s="8">
        <f t="shared" si="8"/>
        <v>42</v>
      </c>
      <c r="U20" s="8">
        <v>2</v>
      </c>
      <c r="V20" s="8">
        <v>0</v>
      </c>
      <c r="W20" s="8">
        <v>40</v>
      </c>
      <c r="X20" s="8">
        <f t="shared" si="9"/>
        <v>5</v>
      </c>
      <c r="Y20" s="8">
        <v>3</v>
      </c>
      <c r="Z20" s="8">
        <v>2</v>
      </c>
      <c r="AA20" s="10">
        <v>22</v>
      </c>
      <c r="AB20" s="12">
        <v>0</v>
      </c>
      <c r="AC20" s="10">
        <f>9+42</f>
        <v>51</v>
      </c>
      <c r="AD20" s="8">
        <f>B20-C20+T20-AA20+'03.GQKN'!AA19+'04.GQTC'!AC19</f>
        <v>21</v>
      </c>
      <c r="AE20" s="56"/>
      <c r="AF20" s="53"/>
      <c r="AG20" s="52"/>
    </row>
    <row r="21" spans="1:33" ht="14.25" hidden="1" customHeight="1" x14ac:dyDescent="0.2">
      <c r="A21" s="11" t="s">
        <v>30</v>
      </c>
      <c r="B21" s="8">
        <f t="shared" si="0"/>
        <v>54</v>
      </c>
      <c r="C21" s="8">
        <v>54</v>
      </c>
      <c r="D21" s="8">
        <f t="shared" si="5"/>
        <v>54</v>
      </c>
      <c r="E21" s="8">
        <f t="shared" si="6"/>
        <v>19</v>
      </c>
      <c r="F21" s="8">
        <v>8</v>
      </c>
      <c r="G21" s="8">
        <f t="shared" si="1"/>
        <v>8</v>
      </c>
      <c r="H21" s="8">
        <v>8</v>
      </c>
      <c r="I21" s="8">
        <v>0</v>
      </c>
      <c r="J21" s="8">
        <v>0</v>
      </c>
      <c r="K21" s="8">
        <v>0</v>
      </c>
      <c r="L21" s="8">
        <v>8</v>
      </c>
      <c r="M21" s="8">
        <f t="shared" si="7"/>
        <v>6</v>
      </c>
      <c r="N21" s="8">
        <v>6</v>
      </c>
      <c r="O21" s="8">
        <v>0</v>
      </c>
      <c r="P21" s="8">
        <v>0</v>
      </c>
      <c r="Q21" s="8">
        <v>0</v>
      </c>
      <c r="R21" s="8">
        <v>0</v>
      </c>
      <c r="S21" s="8">
        <v>6</v>
      </c>
      <c r="T21" s="8">
        <f t="shared" si="8"/>
        <v>5</v>
      </c>
      <c r="U21" s="8">
        <v>0</v>
      </c>
      <c r="V21" s="8">
        <v>0</v>
      </c>
      <c r="W21" s="8">
        <v>5</v>
      </c>
      <c r="X21" s="8">
        <f t="shared" si="9"/>
        <v>35</v>
      </c>
      <c r="Y21" s="8">
        <v>35</v>
      </c>
      <c r="Z21" s="8">
        <v>0</v>
      </c>
      <c r="AA21" s="10">
        <v>5</v>
      </c>
      <c r="AB21" s="12">
        <v>0</v>
      </c>
      <c r="AC21" s="10">
        <v>54</v>
      </c>
      <c r="AD21" s="8">
        <f>B21-C21+T21-AA21+'03.GQKN'!AA20+'04.GQTC'!AC20</f>
        <v>3</v>
      </c>
      <c r="AE21" s="56"/>
      <c r="AF21" s="53"/>
      <c r="AG21" s="52"/>
    </row>
    <row r="22" spans="1:33" ht="12.75" hidden="1" x14ac:dyDescent="0.2">
      <c r="A22" s="11" t="s">
        <v>31</v>
      </c>
      <c r="B22" s="8">
        <f t="shared" si="0"/>
        <v>0</v>
      </c>
      <c r="C22" s="8"/>
      <c r="D22" s="8">
        <f t="shared" si="5"/>
        <v>0</v>
      </c>
      <c r="E22" s="8">
        <f t="shared" si="6"/>
        <v>0</v>
      </c>
      <c r="F22" s="8"/>
      <c r="G22" s="8">
        <f t="shared" si="1"/>
        <v>0</v>
      </c>
      <c r="H22" s="8"/>
      <c r="I22" s="8"/>
      <c r="J22" s="8"/>
      <c r="K22" s="8"/>
      <c r="L22" s="8"/>
      <c r="M22" s="8">
        <f t="shared" si="7"/>
        <v>0</v>
      </c>
      <c r="N22" s="8"/>
      <c r="O22" s="8"/>
      <c r="P22" s="8"/>
      <c r="Q22" s="8"/>
      <c r="R22" s="8"/>
      <c r="S22" s="8"/>
      <c r="T22" s="8">
        <f t="shared" si="8"/>
        <v>0</v>
      </c>
      <c r="U22" s="8"/>
      <c r="V22" s="8"/>
      <c r="W22" s="8"/>
      <c r="X22" s="8">
        <f t="shared" si="9"/>
        <v>0</v>
      </c>
      <c r="Y22" s="8"/>
      <c r="Z22" s="8"/>
      <c r="AA22" s="10"/>
      <c r="AB22" s="12"/>
      <c r="AC22" s="10"/>
      <c r="AD22" s="8">
        <f>B22-C22+T22-AA22+'03.GQKN'!AA21+'04.GQTC'!AC21</f>
        <v>0</v>
      </c>
      <c r="AE22" s="56"/>
      <c r="AF22" s="53"/>
      <c r="AG22" s="52"/>
    </row>
    <row r="23" spans="1:33" ht="12.75" hidden="1" customHeight="1" x14ac:dyDescent="0.2">
      <c r="A23" s="11" t="s">
        <v>32</v>
      </c>
      <c r="B23" s="8">
        <f t="shared" si="0"/>
        <v>38</v>
      </c>
      <c r="C23" s="8">
        <v>38</v>
      </c>
      <c r="D23" s="8">
        <f t="shared" si="5"/>
        <v>38</v>
      </c>
      <c r="E23" s="8">
        <f t="shared" si="6"/>
        <v>38</v>
      </c>
      <c r="F23" s="8">
        <v>38</v>
      </c>
      <c r="G23" s="8">
        <f t="shared" si="1"/>
        <v>4</v>
      </c>
      <c r="H23" s="8">
        <v>4</v>
      </c>
      <c r="I23" s="8">
        <v>0</v>
      </c>
      <c r="J23" s="8">
        <v>0</v>
      </c>
      <c r="K23" s="8">
        <v>0</v>
      </c>
      <c r="L23" s="8">
        <v>4</v>
      </c>
      <c r="M23" s="8">
        <f t="shared" si="7"/>
        <v>8</v>
      </c>
      <c r="N23" s="8">
        <v>8</v>
      </c>
      <c r="O23" s="8">
        <v>0</v>
      </c>
      <c r="P23" s="8">
        <v>0</v>
      </c>
      <c r="Q23" s="8">
        <v>0</v>
      </c>
      <c r="R23" s="8">
        <v>0</v>
      </c>
      <c r="S23" s="8">
        <v>8</v>
      </c>
      <c r="T23" s="8">
        <f t="shared" si="8"/>
        <v>26</v>
      </c>
      <c r="U23" s="8">
        <v>0</v>
      </c>
      <c r="V23" s="8">
        <v>0</v>
      </c>
      <c r="W23" s="8">
        <v>26</v>
      </c>
      <c r="X23" s="8">
        <f t="shared" si="9"/>
        <v>0</v>
      </c>
      <c r="Y23" s="8">
        <v>0</v>
      </c>
      <c r="Z23" s="8">
        <v>0</v>
      </c>
      <c r="AA23" s="10">
        <v>23</v>
      </c>
      <c r="AB23" s="12">
        <v>0</v>
      </c>
      <c r="AC23" s="10">
        <v>38</v>
      </c>
      <c r="AD23" s="8">
        <f>B23-C23+T23-AA23+'03.GQKN'!AA22+'04.GQTC'!AC22</f>
        <v>3</v>
      </c>
      <c r="AE23" s="56"/>
      <c r="AF23" s="53"/>
      <c r="AG23" s="52"/>
    </row>
    <row r="24" spans="1:33" ht="15.75" hidden="1" customHeight="1" x14ac:dyDescent="0.2">
      <c r="A24" s="11" t="s">
        <v>33</v>
      </c>
      <c r="B24" s="8">
        <f t="shared" si="0"/>
        <v>55</v>
      </c>
      <c r="C24" s="8">
        <v>55</v>
      </c>
      <c r="D24" s="8">
        <f t="shared" si="5"/>
        <v>36</v>
      </c>
      <c r="E24" s="8">
        <f t="shared" si="6"/>
        <v>16</v>
      </c>
      <c r="F24" s="8">
        <v>16</v>
      </c>
      <c r="G24" s="8">
        <f t="shared" si="1"/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f t="shared" si="7"/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f t="shared" si="8"/>
        <v>16</v>
      </c>
      <c r="U24" s="8">
        <v>1</v>
      </c>
      <c r="V24" s="8">
        <v>0</v>
      </c>
      <c r="W24" s="8">
        <v>15</v>
      </c>
      <c r="X24" s="8">
        <f t="shared" si="9"/>
        <v>20</v>
      </c>
      <c r="Y24" s="8">
        <v>3</v>
      </c>
      <c r="Z24" s="8">
        <v>17</v>
      </c>
      <c r="AA24" s="10">
        <v>16</v>
      </c>
      <c r="AB24" s="12">
        <v>0</v>
      </c>
      <c r="AC24" s="10">
        <v>55</v>
      </c>
      <c r="AD24" s="8">
        <f>B24-C24+T24-AA24+'03.GQKN'!AA23+'04.GQTC'!AC23</f>
        <v>0</v>
      </c>
      <c r="AE24" s="56"/>
      <c r="AF24" s="53"/>
      <c r="AG24" s="52"/>
    </row>
    <row r="25" spans="1:33" ht="15.75" hidden="1" customHeight="1" x14ac:dyDescent="0.2">
      <c r="A25" s="11" t="s">
        <v>34</v>
      </c>
      <c r="B25" s="8">
        <f t="shared" si="0"/>
        <v>590</v>
      </c>
      <c r="C25" s="8">
        <v>543</v>
      </c>
      <c r="D25" s="8">
        <f t="shared" si="5"/>
        <v>280</v>
      </c>
      <c r="E25" s="8">
        <f t="shared" si="6"/>
        <v>4</v>
      </c>
      <c r="F25" s="58">
        <v>4</v>
      </c>
      <c r="G25" s="8">
        <f t="shared" si="1"/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f t="shared" si="7"/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f t="shared" si="8"/>
        <v>4</v>
      </c>
      <c r="U25" s="8">
        <v>0</v>
      </c>
      <c r="V25" s="8">
        <v>0</v>
      </c>
      <c r="W25" s="8">
        <v>4</v>
      </c>
      <c r="X25" s="8">
        <f t="shared" si="9"/>
        <v>276</v>
      </c>
      <c r="Y25" s="8">
        <v>98</v>
      </c>
      <c r="Z25" s="8">
        <v>178</v>
      </c>
      <c r="AA25" s="10">
        <v>4</v>
      </c>
      <c r="AB25" s="12">
        <v>36</v>
      </c>
      <c r="AC25" s="10">
        <v>554</v>
      </c>
      <c r="AD25" s="8">
        <f>B25-C25+T25-AA25+'03.GQKN'!AA24+'04.GQTC'!AC24</f>
        <v>47</v>
      </c>
      <c r="AE25" s="56"/>
      <c r="AF25" s="53"/>
      <c r="AG25" s="52"/>
    </row>
    <row r="26" spans="1:33" ht="17.25" customHeight="1" x14ac:dyDescent="0.2">
      <c r="A26" s="11" t="s">
        <v>35</v>
      </c>
      <c r="B26" s="8">
        <f t="shared" si="0"/>
        <v>7036</v>
      </c>
      <c r="C26" s="8">
        <f t="shared" ref="C26:F26" si="10">SUM(C27:C121)</f>
        <v>5996</v>
      </c>
      <c r="D26" s="8">
        <f t="shared" si="10"/>
        <v>5856</v>
      </c>
      <c r="E26" s="8">
        <f t="shared" si="10"/>
        <v>5445</v>
      </c>
      <c r="F26" s="8">
        <f t="shared" si="10"/>
        <v>5382</v>
      </c>
      <c r="G26" s="8">
        <f t="shared" si="1"/>
        <v>480</v>
      </c>
      <c r="H26" s="8">
        <f t="shared" ref="H26:AD26" si="11">SUM(H27:H121)</f>
        <v>480</v>
      </c>
      <c r="I26" s="8">
        <f t="shared" si="11"/>
        <v>0</v>
      </c>
      <c r="J26" s="8">
        <f t="shared" si="11"/>
        <v>405</v>
      </c>
      <c r="K26" s="8">
        <f t="shared" si="11"/>
        <v>49</v>
      </c>
      <c r="L26" s="8">
        <f t="shared" si="11"/>
        <v>26</v>
      </c>
      <c r="M26" s="8">
        <f t="shared" si="11"/>
        <v>44</v>
      </c>
      <c r="N26" s="8">
        <f t="shared" si="11"/>
        <v>44</v>
      </c>
      <c r="O26" s="8">
        <f t="shared" si="11"/>
        <v>0</v>
      </c>
      <c r="P26" s="8">
        <f t="shared" si="11"/>
        <v>24</v>
      </c>
      <c r="Q26" s="8">
        <f t="shared" si="11"/>
        <v>0</v>
      </c>
      <c r="R26" s="8">
        <f t="shared" si="11"/>
        <v>0</v>
      </c>
      <c r="S26" s="8">
        <f t="shared" si="11"/>
        <v>20</v>
      </c>
      <c r="T26" s="8">
        <f t="shared" si="11"/>
        <v>4921</v>
      </c>
      <c r="U26" s="8">
        <f t="shared" si="11"/>
        <v>375</v>
      </c>
      <c r="V26" s="8">
        <f t="shared" si="11"/>
        <v>3642</v>
      </c>
      <c r="W26" s="8">
        <f t="shared" si="11"/>
        <v>904</v>
      </c>
      <c r="X26" s="8">
        <f t="shared" si="11"/>
        <v>411</v>
      </c>
      <c r="Y26" s="8">
        <f t="shared" si="11"/>
        <v>138</v>
      </c>
      <c r="Z26" s="8">
        <f t="shared" si="11"/>
        <v>273</v>
      </c>
      <c r="AA26" s="8">
        <f t="shared" si="11"/>
        <v>4016</v>
      </c>
      <c r="AB26" s="8">
        <f t="shared" si="11"/>
        <v>1671</v>
      </c>
      <c r="AC26" s="8">
        <f t="shared" si="11"/>
        <v>5365</v>
      </c>
      <c r="AD26" s="8">
        <f t="shared" si="11"/>
        <v>2115</v>
      </c>
      <c r="AE26" s="56"/>
      <c r="AF26" s="53"/>
      <c r="AG26" s="52"/>
    </row>
    <row r="27" spans="1:33" ht="12.75" hidden="1" customHeight="1" x14ac:dyDescent="0.2">
      <c r="A27" s="11" t="s">
        <v>36</v>
      </c>
      <c r="B27" s="8">
        <f t="shared" si="0"/>
        <v>314</v>
      </c>
      <c r="C27" s="10">
        <v>314</v>
      </c>
      <c r="D27" s="8">
        <f t="shared" ref="D27:D121" si="12">E27+X27</f>
        <v>314</v>
      </c>
      <c r="E27" s="8">
        <f t="shared" ref="E27:E121" si="13">G27+M27+T27</f>
        <v>284</v>
      </c>
      <c r="F27" s="10">
        <v>284</v>
      </c>
      <c r="G27" s="8">
        <f t="shared" si="1"/>
        <v>18</v>
      </c>
      <c r="H27" s="10">
        <v>18</v>
      </c>
      <c r="I27" s="10">
        <v>0</v>
      </c>
      <c r="J27" s="10">
        <v>12</v>
      </c>
      <c r="K27" s="10">
        <v>2</v>
      </c>
      <c r="L27" s="10">
        <v>4</v>
      </c>
      <c r="M27" s="8">
        <f t="shared" ref="M27:M121" si="14">IFERROR(IF((N27+O27)=(P27+Q27+R27+S27),IF(AND((N27+O27)=0,(P27+Q27+R27+S27)&gt;0),"Lỗi",(N27+O27)),"Lỗi"),"Lỗi")</f>
        <v>2</v>
      </c>
      <c r="N27" s="10">
        <v>2</v>
      </c>
      <c r="O27" s="10">
        <v>0</v>
      </c>
      <c r="P27" s="10">
        <v>0</v>
      </c>
      <c r="Q27" s="10">
        <v>0</v>
      </c>
      <c r="R27" s="10">
        <v>0</v>
      </c>
      <c r="S27" s="10">
        <v>2</v>
      </c>
      <c r="T27" s="8">
        <f t="shared" ref="T27:T121" si="15">U27+V27+W27</f>
        <v>264</v>
      </c>
      <c r="U27" s="10">
        <v>15</v>
      </c>
      <c r="V27" s="10">
        <v>191</v>
      </c>
      <c r="W27" s="10">
        <v>58</v>
      </c>
      <c r="X27" s="8">
        <f t="shared" ref="X27:X121" si="16">Y27+Z27</f>
        <v>30</v>
      </c>
      <c r="Y27" s="59">
        <v>8</v>
      </c>
      <c r="Z27" s="59">
        <v>22</v>
      </c>
      <c r="AA27" s="59">
        <v>256</v>
      </c>
      <c r="AB27" s="12">
        <v>33</v>
      </c>
      <c r="AC27" s="10">
        <v>281</v>
      </c>
      <c r="AD27" s="8">
        <f>B27-C27+T27-AA27+'03.GQKN'!AA26+'04.GQTC'!AC26</f>
        <v>26</v>
      </c>
      <c r="AE27" s="56"/>
      <c r="AF27" s="53"/>
      <c r="AG27" s="52"/>
    </row>
    <row r="28" spans="1:33" ht="12.75" hidden="1" customHeight="1" x14ac:dyDescent="0.2">
      <c r="A28" s="11" t="s">
        <v>37</v>
      </c>
      <c r="B28" s="8">
        <f t="shared" si="0"/>
        <v>147</v>
      </c>
      <c r="C28" s="10">
        <v>109</v>
      </c>
      <c r="D28" s="8">
        <f t="shared" si="12"/>
        <v>109</v>
      </c>
      <c r="E28" s="8">
        <f t="shared" si="13"/>
        <v>109</v>
      </c>
      <c r="F28" s="10">
        <v>74</v>
      </c>
      <c r="G28" s="8">
        <f t="shared" si="1"/>
        <v>2</v>
      </c>
      <c r="H28" s="10">
        <v>2</v>
      </c>
      <c r="I28" s="10">
        <v>0</v>
      </c>
      <c r="J28" s="10">
        <v>2</v>
      </c>
      <c r="K28" s="10">
        <v>0</v>
      </c>
      <c r="L28" s="10">
        <v>0</v>
      </c>
      <c r="M28" s="8">
        <f t="shared" si="14"/>
        <v>5</v>
      </c>
      <c r="N28" s="10">
        <v>5</v>
      </c>
      <c r="O28" s="10">
        <v>0</v>
      </c>
      <c r="P28" s="10">
        <v>2</v>
      </c>
      <c r="Q28" s="10">
        <v>0</v>
      </c>
      <c r="R28" s="10">
        <v>0</v>
      </c>
      <c r="S28" s="10">
        <v>3</v>
      </c>
      <c r="T28" s="8">
        <f t="shared" si="15"/>
        <v>102</v>
      </c>
      <c r="U28" s="10">
        <v>0</v>
      </c>
      <c r="V28" s="10">
        <v>85</v>
      </c>
      <c r="W28" s="10">
        <v>17</v>
      </c>
      <c r="X28" s="8">
        <f t="shared" si="16"/>
        <v>0</v>
      </c>
      <c r="Y28" s="10">
        <v>0</v>
      </c>
      <c r="Z28" s="10">
        <v>0</v>
      </c>
      <c r="AA28" s="10">
        <v>70</v>
      </c>
      <c r="AB28" s="12">
        <v>38</v>
      </c>
      <c r="AC28" s="10">
        <v>109</v>
      </c>
      <c r="AD28" s="8">
        <f>B28-C28+T28-AA28+'03.GQKN'!AA27+'04.GQTC'!AC27</f>
        <v>74</v>
      </c>
      <c r="AE28" s="56"/>
      <c r="AF28" s="53"/>
      <c r="AG28" s="52"/>
    </row>
    <row r="29" spans="1:33" ht="12.75" hidden="1" customHeight="1" x14ac:dyDescent="0.2">
      <c r="A29" s="11" t="s">
        <v>38</v>
      </c>
      <c r="B29" s="8">
        <f t="shared" si="0"/>
        <v>117</v>
      </c>
      <c r="C29" s="16">
        <v>79</v>
      </c>
      <c r="D29" s="8">
        <f t="shared" si="12"/>
        <v>79</v>
      </c>
      <c r="E29" s="8">
        <f t="shared" si="13"/>
        <v>79</v>
      </c>
      <c r="F29" s="10">
        <v>79</v>
      </c>
      <c r="G29" s="8">
        <f t="shared" si="1"/>
        <v>4</v>
      </c>
      <c r="H29" s="10">
        <v>4</v>
      </c>
      <c r="I29" s="10">
        <v>0</v>
      </c>
      <c r="J29" s="10">
        <v>4</v>
      </c>
      <c r="K29" s="10">
        <v>0</v>
      </c>
      <c r="L29" s="10">
        <v>0</v>
      </c>
      <c r="M29" s="8">
        <f t="shared" si="14"/>
        <v>2</v>
      </c>
      <c r="N29" s="10">
        <v>2</v>
      </c>
      <c r="O29" s="10">
        <v>0</v>
      </c>
      <c r="P29" s="10">
        <v>0</v>
      </c>
      <c r="Q29" s="10">
        <v>0</v>
      </c>
      <c r="R29" s="10">
        <v>0</v>
      </c>
      <c r="S29" s="10">
        <v>2</v>
      </c>
      <c r="T29" s="8">
        <f t="shared" si="15"/>
        <v>73</v>
      </c>
      <c r="U29" s="10">
        <v>0</v>
      </c>
      <c r="V29" s="10">
        <v>52</v>
      </c>
      <c r="W29" s="10">
        <v>21</v>
      </c>
      <c r="X29" s="8">
        <f t="shared" si="16"/>
        <v>0</v>
      </c>
      <c r="Y29" s="10">
        <v>0</v>
      </c>
      <c r="Z29" s="10">
        <v>0</v>
      </c>
      <c r="AA29" s="10">
        <v>35</v>
      </c>
      <c r="AB29" s="12">
        <v>44</v>
      </c>
      <c r="AC29" s="10">
        <v>73</v>
      </c>
      <c r="AD29" s="8">
        <f>B29-C29+T29-AA29+'03.GQKN'!AA28+'04.GQTC'!AC28</f>
        <v>80</v>
      </c>
      <c r="AE29" s="56"/>
      <c r="AF29" s="53"/>
      <c r="AG29" s="52"/>
    </row>
    <row r="30" spans="1:33" ht="12.75" hidden="1" customHeight="1" x14ac:dyDescent="0.2">
      <c r="A30" s="11" t="s">
        <v>39</v>
      </c>
      <c r="B30" s="8">
        <f t="shared" si="0"/>
        <v>82</v>
      </c>
      <c r="C30" s="10">
        <v>82</v>
      </c>
      <c r="D30" s="8">
        <f t="shared" si="12"/>
        <v>82</v>
      </c>
      <c r="E30" s="8">
        <f t="shared" si="13"/>
        <v>82</v>
      </c>
      <c r="F30" s="10">
        <v>82</v>
      </c>
      <c r="G30" s="8">
        <f t="shared" si="1"/>
        <v>1</v>
      </c>
      <c r="H30" s="10">
        <v>1</v>
      </c>
      <c r="I30" s="10">
        <v>0</v>
      </c>
      <c r="J30" s="10">
        <v>1</v>
      </c>
      <c r="K30" s="10">
        <v>0</v>
      </c>
      <c r="L30" s="10">
        <v>0</v>
      </c>
      <c r="M30" s="8">
        <f t="shared" si="14"/>
        <v>1</v>
      </c>
      <c r="N30" s="10">
        <v>1</v>
      </c>
      <c r="O30" s="10">
        <v>0</v>
      </c>
      <c r="P30" s="10">
        <v>0</v>
      </c>
      <c r="Q30" s="10">
        <v>0</v>
      </c>
      <c r="R30" s="10">
        <v>0</v>
      </c>
      <c r="S30" s="10">
        <v>1</v>
      </c>
      <c r="T30" s="8">
        <f t="shared" si="15"/>
        <v>80</v>
      </c>
      <c r="U30" s="10">
        <v>9</v>
      </c>
      <c r="V30" s="10">
        <v>61</v>
      </c>
      <c r="W30" s="10">
        <v>10</v>
      </c>
      <c r="X30" s="8">
        <f t="shared" si="16"/>
        <v>0</v>
      </c>
      <c r="Y30" s="10">
        <v>0</v>
      </c>
      <c r="Z30" s="10">
        <v>0</v>
      </c>
      <c r="AA30" s="10">
        <v>34</v>
      </c>
      <c r="AB30" s="60">
        <v>0</v>
      </c>
      <c r="AC30" s="10">
        <v>82</v>
      </c>
      <c r="AD30" s="8">
        <f>B30-C30+T30-AA30+'03.GQKN'!AA29+'04.GQTC'!AC29</f>
        <v>46</v>
      </c>
      <c r="AE30" s="56"/>
      <c r="AF30" s="53"/>
      <c r="AG30" s="52"/>
    </row>
    <row r="31" spans="1:33" ht="12.75" hidden="1" customHeight="1" x14ac:dyDescent="0.2">
      <c r="A31" s="11" t="s">
        <v>40</v>
      </c>
      <c r="B31" s="8">
        <f t="shared" si="0"/>
        <v>98</v>
      </c>
      <c r="C31" s="10">
        <v>98</v>
      </c>
      <c r="D31" s="8">
        <f t="shared" si="12"/>
        <v>98</v>
      </c>
      <c r="E31" s="8">
        <f t="shared" si="13"/>
        <v>93</v>
      </c>
      <c r="F31" s="10">
        <v>93</v>
      </c>
      <c r="G31" s="8">
        <f t="shared" si="1"/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8">
        <f t="shared" si="14"/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8">
        <f t="shared" si="15"/>
        <v>93</v>
      </c>
      <c r="U31" s="10">
        <v>0</v>
      </c>
      <c r="V31" s="10">
        <v>35</v>
      </c>
      <c r="W31" s="10">
        <v>58</v>
      </c>
      <c r="X31" s="8">
        <f t="shared" si="16"/>
        <v>5</v>
      </c>
      <c r="Y31" s="10">
        <v>0</v>
      </c>
      <c r="Z31" s="10">
        <v>5</v>
      </c>
      <c r="AA31" s="10">
        <v>72</v>
      </c>
      <c r="AB31" s="12">
        <v>0</v>
      </c>
      <c r="AC31" s="10">
        <v>98</v>
      </c>
      <c r="AD31" s="8">
        <f>B31-C31+T31-AA31+'03.GQKN'!AA30+'04.GQTC'!AC30</f>
        <v>21</v>
      </c>
      <c r="AE31" s="56"/>
      <c r="AF31" s="53"/>
      <c r="AG31" s="52"/>
    </row>
    <row r="32" spans="1:33" ht="12.75" hidden="1" customHeight="1" x14ac:dyDescent="0.2">
      <c r="A32" s="11" t="s">
        <v>41</v>
      </c>
      <c r="B32" s="8">
        <f t="shared" si="0"/>
        <v>47</v>
      </c>
      <c r="C32" s="10">
        <v>47</v>
      </c>
      <c r="D32" s="8">
        <f t="shared" si="12"/>
        <v>47</v>
      </c>
      <c r="E32" s="8">
        <f t="shared" si="13"/>
        <v>40</v>
      </c>
      <c r="F32" s="10">
        <v>40</v>
      </c>
      <c r="G32" s="8">
        <f t="shared" si="1"/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8">
        <f t="shared" si="14"/>
        <v>1</v>
      </c>
      <c r="N32" s="10">
        <v>1</v>
      </c>
      <c r="O32" s="10">
        <v>0</v>
      </c>
      <c r="P32" s="10">
        <v>0</v>
      </c>
      <c r="Q32" s="10">
        <v>0</v>
      </c>
      <c r="R32" s="10">
        <v>0</v>
      </c>
      <c r="S32" s="10">
        <v>1</v>
      </c>
      <c r="T32" s="8">
        <f t="shared" si="15"/>
        <v>39</v>
      </c>
      <c r="U32" s="10">
        <v>0</v>
      </c>
      <c r="V32" s="10">
        <v>25</v>
      </c>
      <c r="W32" s="10">
        <v>14</v>
      </c>
      <c r="X32" s="8">
        <f t="shared" si="16"/>
        <v>7</v>
      </c>
      <c r="Y32" s="10">
        <v>1</v>
      </c>
      <c r="Z32" s="10">
        <v>6</v>
      </c>
      <c r="AA32" s="16">
        <v>37</v>
      </c>
      <c r="AB32" s="12">
        <v>0</v>
      </c>
      <c r="AC32" s="10">
        <v>47</v>
      </c>
      <c r="AD32" s="8">
        <f>B32-C32+T32-AA32+'03.GQKN'!AA31+'04.GQTC'!AC31</f>
        <v>2</v>
      </c>
      <c r="AE32" s="56"/>
      <c r="AF32" s="53"/>
      <c r="AG32" s="52"/>
    </row>
    <row r="33" spans="1:33" ht="12.75" hidden="1" customHeight="1" x14ac:dyDescent="0.2">
      <c r="A33" s="11" t="s">
        <v>42</v>
      </c>
      <c r="B33" s="8">
        <f t="shared" si="0"/>
        <v>88</v>
      </c>
      <c r="C33" s="10">
        <v>62</v>
      </c>
      <c r="D33" s="8">
        <f t="shared" si="12"/>
        <v>62</v>
      </c>
      <c r="E33" s="8">
        <f t="shared" si="13"/>
        <v>62</v>
      </c>
      <c r="F33" s="10">
        <v>62</v>
      </c>
      <c r="G33" s="8">
        <f t="shared" si="1"/>
        <v>3</v>
      </c>
      <c r="H33" s="10">
        <v>3</v>
      </c>
      <c r="I33" s="10">
        <v>0</v>
      </c>
      <c r="J33" s="10">
        <v>0</v>
      </c>
      <c r="K33" s="10">
        <v>3</v>
      </c>
      <c r="L33" s="10">
        <v>0</v>
      </c>
      <c r="M33" s="8">
        <f t="shared" si="14"/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8">
        <f t="shared" si="15"/>
        <v>59</v>
      </c>
      <c r="U33" s="10">
        <v>0</v>
      </c>
      <c r="V33" s="10">
        <v>58</v>
      </c>
      <c r="W33" s="10">
        <v>1</v>
      </c>
      <c r="X33" s="8">
        <f t="shared" si="16"/>
        <v>0</v>
      </c>
      <c r="Y33" s="10">
        <v>0</v>
      </c>
      <c r="Z33" s="10">
        <v>0</v>
      </c>
      <c r="AA33" s="10">
        <v>19</v>
      </c>
      <c r="AB33" s="12">
        <v>26</v>
      </c>
      <c r="AC33" s="10">
        <v>62</v>
      </c>
      <c r="AD33" s="8">
        <f>B33-C33+T33-AA33+'03.GQKN'!AA32+'04.GQTC'!AC32</f>
        <v>66</v>
      </c>
      <c r="AE33" s="56"/>
      <c r="AF33" s="53"/>
      <c r="AG33" s="52"/>
    </row>
    <row r="34" spans="1:33" ht="12.75" hidden="1" customHeight="1" x14ac:dyDescent="0.2">
      <c r="A34" s="11" t="s">
        <v>43</v>
      </c>
      <c r="B34" s="8">
        <f t="shared" si="0"/>
        <v>200</v>
      </c>
      <c r="C34" s="10">
        <v>200</v>
      </c>
      <c r="D34" s="8">
        <f t="shared" si="12"/>
        <v>200</v>
      </c>
      <c r="E34" s="8">
        <f t="shared" si="13"/>
        <v>188</v>
      </c>
      <c r="F34" s="10">
        <v>188</v>
      </c>
      <c r="G34" s="8">
        <f t="shared" si="1"/>
        <v>26</v>
      </c>
      <c r="H34" s="10">
        <v>26</v>
      </c>
      <c r="I34" s="10">
        <v>0</v>
      </c>
      <c r="J34" s="10">
        <v>26</v>
      </c>
      <c r="K34" s="10">
        <v>0</v>
      </c>
      <c r="L34" s="10">
        <v>0</v>
      </c>
      <c r="M34" s="8">
        <f t="shared" si="14"/>
        <v>1</v>
      </c>
      <c r="N34" s="10">
        <v>1</v>
      </c>
      <c r="O34" s="10">
        <v>0</v>
      </c>
      <c r="P34" s="10">
        <v>0</v>
      </c>
      <c r="Q34" s="10">
        <v>0</v>
      </c>
      <c r="R34" s="10">
        <v>0</v>
      </c>
      <c r="S34" s="10">
        <v>1</v>
      </c>
      <c r="T34" s="8">
        <f t="shared" si="15"/>
        <v>161</v>
      </c>
      <c r="U34" s="10">
        <v>31</v>
      </c>
      <c r="V34" s="10">
        <v>130</v>
      </c>
      <c r="W34" s="10">
        <v>0</v>
      </c>
      <c r="X34" s="8">
        <f t="shared" si="16"/>
        <v>12</v>
      </c>
      <c r="Y34" s="10">
        <v>6</v>
      </c>
      <c r="Z34" s="10">
        <v>6</v>
      </c>
      <c r="AA34" s="10">
        <v>36</v>
      </c>
      <c r="AB34" s="12">
        <v>0</v>
      </c>
      <c r="AC34" s="10">
        <v>200</v>
      </c>
      <c r="AD34" s="8">
        <f>B34-C34+T34-AA34+'03.GQKN'!AA33+'04.GQTC'!AC33</f>
        <v>139</v>
      </c>
      <c r="AE34" s="56"/>
      <c r="AF34" s="53"/>
      <c r="AG34" s="52"/>
    </row>
    <row r="35" spans="1:33" ht="12.75" hidden="1" customHeight="1" x14ac:dyDescent="0.2">
      <c r="A35" s="61" t="s">
        <v>44</v>
      </c>
      <c r="B35" s="62">
        <f t="shared" si="0"/>
        <v>0</v>
      </c>
      <c r="C35" s="63"/>
      <c r="D35" s="62">
        <f t="shared" si="12"/>
        <v>0</v>
      </c>
      <c r="E35" s="62">
        <f t="shared" si="13"/>
        <v>0</v>
      </c>
      <c r="F35" s="63"/>
      <c r="G35" s="62">
        <f t="shared" si="1"/>
        <v>0</v>
      </c>
      <c r="H35" s="63"/>
      <c r="I35" s="63"/>
      <c r="J35" s="63"/>
      <c r="K35" s="63"/>
      <c r="L35" s="63"/>
      <c r="M35" s="62">
        <f t="shared" si="14"/>
        <v>0</v>
      </c>
      <c r="N35" s="63"/>
      <c r="O35" s="63"/>
      <c r="P35" s="63"/>
      <c r="Q35" s="63"/>
      <c r="R35" s="63"/>
      <c r="S35" s="63"/>
      <c r="T35" s="62">
        <f t="shared" si="15"/>
        <v>0</v>
      </c>
      <c r="U35" s="63"/>
      <c r="V35" s="63"/>
      <c r="W35" s="63"/>
      <c r="X35" s="62">
        <f t="shared" si="16"/>
        <v>0</v>
      </c>
      <c r="Y35" s="63"/>
      <c r="Z35" s="63"/>
      <c r="AA35" s="63"/>
      <c r="AB35" s="64"/>
      <c r="AC35" s="63"/>
      <c r="AD35" s="62">
        <f>B35-C35+T35-AA35+'03.GQKN'!AA34+'04.GQTC'!AC34</f>
        <v>0</v>
      </c>
      <c r="AE35" s="65"/>
      <c r="AF35" s="66"/>
      <c r="AG35" s="67"/>
    </row>
    <row r="36" spans="1:33" ht="12.75" hidden="1" customHeight="1" x14ac:dyDescent="0.2">
      <c r="A36" s="11" t="s">
        <v>45</v>
      </c>
      <c r="B36" s="8">
        <f t="shared" si="0"/>
        <v>165</v>
      </c>
      <c r="C36" s="10">
        <v>165</v>
      </c>
      <c r="D36" s="8">
        <f t="shared" si="12"/>
        <v>165</v>
      </c>
      <c r="E36" s="8">
        <f t="shared" si="13"/>
        <v>141</v>
      </c>
      <c r="F36" s="10">
        <v>141</v>
      </c>
      <c r="G36" s="8">
        <f t="shared" si="1"/>
        <v>13</v>
      </c>
      <c r="H36" s="10">
        <v>13</v>
      </c>
      <c r="I36" s="10">
        <v>0</v>
      </c>
      <c r="J36" s="10">
        <v>10</v>
      </c>
      <c r="K36" s="10">
        <v>0</v>
      </c>
      <c r="L36" s="10">
        <v>3</v>
      </c>
      <c r="M36" s="8">
        <f t="shared" si="14"/>
        <v>1</v>
      </c>
      <c r="N36" s="10">
        <v>1</v>
      </c>
      <c r="O36" s="10">
        <v>0</v>
      </c>
      <c r="P36" s="10">
        <v>1</v>
      </c>
      <c r="Q36" s="10">
        <v>0</v>
      </c>
      <c r="R36" s="10">
        <v>0</v>
      </c>
      <c r="S36" s="10">
        <v>0</v>
      </c>
      <c r="T36" s="8">
        <f t="shared" si="15"/>
        <v>127</v>
      </c>
      <c r="U36" s="10">
        <v>1</v>
      </c>
      <c r="V36" s="10">
        <v>108</v>
      </c>
      <c r="W36" s="10">
        <v>18</v>
      </c>
      <c r="X36" s="8">
        <f t="shared" si="16"/>
        <v>24</v>
      </c>
      <c r="Y36" s="10">
        <v>12</v>
      </c>
      <c r="Z36" s="10">
        <v>12</v>
      </c>
      <c r="AA36" s="10">
        <v>70</v>
      </c>
      <c r="AB36" s="12">
        <v>42</v>
      </c>
      <c r="AC36" s="10">
        <v>123</v>
      </c>
      <c r="AD36" s="8">
        <f>B36-C36+T36-AA36+'03.GQKN'!AA35+'04.GQTC'!AC35</f>
        <v>58</v>
      </c>
      <c r="AE36" s="56"/>
      <c r="AF36" s="53"/>
      <c r="AG36" s="52"/>
    </row>
    <row r="37" spans="1:33" ht="12.75" hidden="1" customHeight="1" x14ac:dyDescent="0.2">
      <c r="A37" s="11" t="s">
        <v>46</v>
      </c>
      <c r="B37" s="8">
        <f t="shared" si="0"/>
        <v>77</v>
      </c>
      <c r="C37" s="10">
        <v>74</v>
      </c>
      <c r="D37" s="8">
        <f t="shared" si="12"/>
        <v>47</v>
      </c>
      <c r="E37" s="8">
        <f t="shared" si="13"/>
        <v>43</v>
      </c>
      <c r="F37" s="10">
        <v>43</v>
      </c>
      <c r="G37" s="8">
        <f t="shared" si="1"/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8">
        <f t="shared" si="14"/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8">
        <f t="shared" si="15"/>
        <v>43</v>
      </c>
      <c r="U37" s="10">
        <v>0</v>
      </c>
      <c r="V37" s="47">
        <v>33</v>
      </c>
      <c r="W37" s="10">
        <v>10</v>
      </c>
      <c r="X37" s="8">
        <f t="shared" si="16"/>
        <v>4</v>
      </c>
      <c r="Y37" s="10">
        <v>4</v>
      </c>
      <c r="Z37" s="10">
        <v>0</v>
      </c>
      <c r="AA37" s="10">
        <v>44</v>
      </c>
      <c r="AB37" s="12">
        <v>3</v>
      </c>
      <c r="AC37" s="10">
        <v>74</v>
      </c>
      <c r="AD37" s="8">
        <f>B37-C37+T37-AA37+'03.GQKN'!AA36+'04.GQTC'!AC36</f>
        <v>2</v>
      </c>
      <c r="AE37" s="56"/>
      <c r="AF37" s="53"/>
      <c r="AG37" s="52"/>
    </row>
    <row r="38" spans="1:33" ht="12.75" hidden="1" customHeight="1" x14ac:dyDescent="0.2">
      <c r="A38" s="11" t="s">
        <v>47</v>
      </c>
      <c r="B38" s="8">
        <f t="shared" si="0"/>
        <v>28</v>
      </c>
      <c r="C38" s="10">
        <v>28</v>
      </c>
      <c r="D38" s="8">
        <f t="shared" si="12"/>
        <v>28</v>
      </c>
      <c r="E38" s="8">
        <f t="shared" si="13"/>
        <v>23</v>
      </c>
      <c r="F38" s="10">
        <v>23</v>
      </c>
      <c r="G38" s="8">
        <f t="shared" si="1"/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8">
        <f t="shared" si="14"/>
        <v>1</v>
      </c>
      <c r="N38" s="10">
        <v>1</v>
      </c>
      <c r="O38" s="10">
        <v>0</v>
      </c>
      <c r="P38" s="10">
        <v>1</v>
      </c>
      <c r="Q38" s="10">
        <v>0</v>
      </c>
      <c r="R38" s="10">
        <v>0</v>
      </c>
      <c r="S38" s="10">
        <v>0</v>
      </c>
      <c r="T38" s="8">
        <f t="shared" si="15"/>
        <v>22</v>
      </c>
      <c r="U38" s="10">
        <v>0</v>
      </c>
      <c r="V38" s="10">
        <v>21</v>
      </c>
      <c r="W38" s="10">
        <v>1</v>
      </c>
      <c r="X38" s="8">
        <f t="shared" si="16"/>
        <v>5</v>
      </c>
      <c r="Y38" s="10">
        <v>5</v>
      </c>
      <c r="Z38" s="10">
        <v>0</v>
      </c>
      <c r="AA38" s="10">
        <v>19</v>
      </c>
      <c r="AB38" s="12">
        <v>1</v>
      </c>
      <c r="AC38" s="10">
        <v>27</v>
      </c>
      <c r="AD38" s="8">
        <f>B38-C38+T38-AA38+'03.GQKN'!AA37+'04.GQTC'!AC37</f>
        <v>3</v>
      </c>
      <c r="AE38" s="56"/>
      <c r="AF38" s="53"/>
      <c r="AG38" s="52"/>
    </row>
    <row r="39" spans="1:33" ht="12.75" hidden="1" customHeight="1" x14ac:dyDescent="0.2">
      <c r="A39" s="11" t="s">
        <v>48</v>
      </c>
      <c r="B39" s="8">
        <f t="shared" si="0"/>
        <v>23</v>
      </c>
      <c r="C39" s="10">
        <v>20</v>
      </c>
      <c r="D39" s="8">
        <f t="shared" si="12"/>
        <v>20</v>
      </c>
      <c r="E39" s="8">
        <f t="shared" si="13"/>
        <v>20</v>
      </c>
      <c r="F39" s="10">
        <v>20</v>
      </c>
      <c r="G39" s="8">
        <f t="shared" si="1"/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8">
        <f t="shared" si="14"/>
        <v>1</v>
      </c>
      <c r="N39" s="10">
        <v>1</v>
      </c>
      <c r="O39" s="10">
        <v>0</v>
      </c>
      <c r="P39" s="10">
        <v>0</v>
      </c>
      <c r="Q39" s="10">
        <v>0</v>
      </c>
      <c r="R39" s="10">
        <v>0</v>
      </c>
      <c r="S39" s="10">
        <v>1</v>
      </c>
      <c r="T39" s="8">
        <f t="shared" si="15"/>
        <v>19</v>
      </c>
      <c r="U39" s="10">
        <v>0</v>
      </c>
      <c r="V39" s="10">
        <v>17</v>
      </c>
      <c r="W39" s="10">
        <v>2</v>
      </c>
      <c r="X39" s="8">
        <f t="shared" si="16"/>
        <v>0</v>
      </c>
      <c r="Y39" s="10">
        <v>0</v>
      </c>
      <c r="Z39" s="10">
        <v>0</v>
      </c>
      <c r="AA39" s="10">
        <v>19</v>
      </c>
      <c r="AB39" s="12">
        <v>4</v>
      </c>
      <c r="AC39" s="10">
        <v>19</v>
      </c>
      <c r="AD39" s="8">
        <f>B39-C39+T39-AA39+'03.GQKN'!AA38+'04.GQTC'!AC38</f>
        <v>3</v>
      </c>
      <c r="AE39" s="56"/>
      <c r="AF39" s="53"/>
      <c r="AG39" s="52"/>
    </row>
    <row r="40" spans="1:33" ht="12.75" hidden="1" customHeight="1" x14ac:dyDescent="0.2">
      <c r="A40" s="11" t="s">
        <v>49</v>
      </c>
      <c r="B40" s="8">
        <f t="shared" si="0"/>
        <v>21</v>
      </c>
      <c r="C40" s="10">
        <v>21</v>
      </c>
      <c r="D40" s="8">
        <f t="shared" si="12"/>
        <v>21</v>
      </c>
      <c r="E40" s="8">
        <f t="shared" si="13"/>
        <v>21</v>
      </c>
      <c r="F40" s="10">
        <v>21</v>
      </c>
      <c r="G40" s="8">
        <f t="shared" si="1"/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8">
        <f t="shared" si="14"/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8">
        <f t="shared" si="15"/>
        <v>21</v>
      </c>
      <c r="U40" s="10">
        <v>1</v>
      </c>
      <c r="V40" s="10">
        <v>17</v>
      </c>
      <c r="W40" s="10">
        <v>3</v>
      </c>
      <c r="X40" s="8">
        <f t="shared" si="16"/>
        <v>0</v>
      </c>
      <c r="Y40" s="10">
        <v>0</v>
      </c>
      <c r="Z40" s="10">
        <v>0</v>
      </c>
      <c r="AA40" s="10">
        <v>20</v>
      </c>
      <c r="AB40" s="12">
        <v>0</v>
      </c>
      <c r="AC40" s="10">
        <v>21</v>
      </c>
      <c r="AD40" s="8">
        <f>B40-C40+T40-AA40+'03.GQKN'!AA39+'04.GQTC'!AC39</f>
        <v>1</v>
      </c>
      <c r="AE40" s="56"/>
      <c r="AF40" s="53"/>
      <c r="AG40" s="52"/>
    </row>
    <row r="41" spans="1:33" ht="12.75" hidden="1" customHeight="1" x14ac:dyDescent="0.2">
      <c r="A41" s="11" t="s">
        <v>50</v>
      </c>
      <c r="B41" s="8">
        <f t="shared" si="0"/>
        <v>220</v>
      </c>
      <c r="C41" s="10">
        <v>220</v>
      </c>
      <c r="D41" s="8">
        <f t="shared" si="12"/>
        <v>220</v>
      </c>
      <c r="E41" s="8">
        <f t="shared" si="13"/>
        <v>175</v>
      </c>
      <c r="F41" s="10">
        <v>175</v>
      </c>
      <c r="G41" s="8">
        <f t="shared" si="1"/>
        <v>13</v>
      </c>
      <c r="H41" s="10">
        <v>13</v>
      </c>
      <c r="I41" s="10">
        <v>0</v>
      </c>
      <c r="J41" s="10">
        <v>13</v>
      </c>
      <c r="K41" s="10">
        <v>0</v>
      </c>
      <c r="L41" s="10">
        <v>0</v>
      </c>
      <c r="M41" s="8">
        <f t="shared" si="14"/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8">
        <f t="shared" si="15"/>
        <v>162</v>
      </c>
      <c r="U41" s="10">
        <v>2</v>
      </c>
      <c r="V41" s="10">
        <v>130</v>
      </c>
      <c r="W41" s="10">
        <v>30</v>
      </c>
      <c r="X41" s="8">
        <f t="shared" si="16"/>
        <v>45</v>
      </c>
      <c r="Y41" s="10">
        <v>0</v>
      </c>
      <c r="Z41" s="10">
        <v>45</v>
      </c>
      <c r="AA41" s="10">
        <v>150</v>
      </c>
      <c r="AB41" s="12">
        <v>8</v>
      </c>
      <c r="AC41" s="10">
        <v>212</v>
      </c>
      <c r="AD41" s="8">
        <f>B41-C41+T41-AA41+'03.GQKN'!AA40+'04.GQTC'!AC40</f>
        <v>12</v>
      </c>
      <c r="AE41" s="56"/>
      <c r="AF41" s="53"/>
      <c r="AG41" s="52"/>
    </row>
    <row r="42" spans="1:33" ht="12.75" hidden="1" customHeight="1" x14ac:dyDescent="0.2">
      <c r="A42" s="11" t="s">
        <v>51</v>
      </c>
      <c r="B42" s="8">
        <f t="shared" si="0"/>
        <v>109</v>
      </c>
      <c r="C42" s="10">
        <v>109</v>
      </c>
      <c r="D42" s="8">
        <f t="shared" si="12"/>
        <v>109</v>
      </c>
      <c r="E42" s="8">
        <f t="shared" si="13"/>
        <v>109</v>
      </c>
      <c r="F42" s="10">
        <v>109</v>
      </c>
      <c r="G42" s="8">
        <f t="shared" si="1"/>
        <v>2</v>
      </c>
      <c r="H42" s="10">
        <v>2</v>
      </c>
      <c r="I42" s="10">
        <v>0</v>
      </c>
      <c r="J42" s="10">
        <v>2</v>
      </c>
      <c r="K42" s="10">
        <v>0</v>
      </c>
      <c r="L42" s="10">
        <v>0</v>
      </c>
      <c r="M42" s="8">
        <f t="shared" si="14"/>
        <v>4</v>
      </c>
      <c r="N42" s="10">
        <v>4</v>
      </c>
      <c r="O42" s="10">
        <v>0</v>
      </c>
      <c r="P42" s="10">
        <v>4</v>
      </c>
      <c r="Q42" s="10">
        <v>0</v>
      </c>
      <c r="R42" s="10">
        <v>0</v>
      </c>
      <c r="S42" s="10">
        <v>0</v>
      </c>
      <c r="T42" s="8">
        <f t="shared" si="15"/>
        <v>103</v>
      </c>
      <c r="U42" s="10">
        <v>0</v>
      </c>
      <c r="V42" s="10">
        <v>99</v>
      </c>
      <c r="W42" s="10">
        <v>4</v>
      </c>
      <c r="X42" s="8">
        <f t="shared" si="16"/>
        <v>0</v>
      </c>
      <c r="Y42" s="10">
        <v>0</v>
      </c>
      <c r="Z42" s="10">
        <v>0</v>
      </c>
      <c r="AA42" s="10">
        <v>78</v>
      </c>
      <c r="AB42" s="12">
        <v>27</v>
      </c>
      <c r="AC42" s="10">
        <v>82</v>
      </c>
      <c r="AD42" s="8">
        <f>B42-C42+T42-AA42+'03.GQKN'!AA41+'04.GQTC'!AC41</f>
        <v>26</v>
      </c>
      <c r="AE42" s="56"/>
      <c r="AF42" s="53"/>
      <c r="AG42" s="52"/>
    </row>
    <row r="43" spans="1:33" ht="12.75" hidden="1" customHeight="1" x14ac:dyDescent="0.2">
      <c r="A43" s="11" t="s">
        <v>52</v>
      </c>
      <c r="B43" s="8">
        <f t="shared" si="0"/>
        <v>43</v>
      </c>
      <c r="C43" s="10">
        <v>43</v>
      </c>
      <c r="D43" s="8">
        <f t="shared" si="12"/>
        <v>43</v>
      </c>
      <c r="E43" s="8">
        <f t="shared" si="13"/>
        <v>40</v>
      </c>
      <c r="F43" s="10">
        <v>40</v>
      </c>
      <c r="G43" s="8">
        <f t="shared" si="1"/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8">
        <f t="shared" si="14"/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8">
        <f t="shared" si="15"/>
        <v>40</v>
      </c>
      <c r="U43" s="10">
        <v>10</v>
      </c>
      <c r="V43" s="10">
        <v>6</v>
      </c>
      <c r="W43" s="10">
        <v>24</v>
      </c>
      <c r="X43" s="8">
        <f t="shared" si="16"/>
        <v>3</v>
      </c>
      <c r="Y43" s="10">
        <v>3</v>
      </c>
      <c r="Z43" s="10">
        <v>0</v>
      </c>
      <c r="AA43" s="10">
        <v>37</v>
      </c>
      <c r="AB43" s="12">
        <v>0</v>
      </c>
      <c r="AC43" s="10">
        <v>43</v>
      </c>
      <c r="AD43" s="8">
        <f>B43-C43+T43-AA43+'03.GQKN'!AA42+'04.GQTC'!AC42</f>
        <v>3</v>
      </c>
      <c r="AE43" s="56"/>
      <c r="AF43" s="53"/>
      <c r="AG43" s="52"/>
    </row>
    <row r="44" spans="1:33" ht="12.75" hidden="1" customHeight="1" x14ac:dyDescent="0.2">
      <c r="A44" s="11" t="s">
        <v>53</v>
      </c>
      <c r="B44" s="8">
        <f t="shared" si="0"/>
        <v>53</v>
      </c>
      <c r="C44" s="10">
        <v>53</v>
      </c>
      <c r="D44" s="8">
        <f t="shared" si="12"/>
        <v>53</v>
      </c>
      <c r="E44" s="8">
        <f t="shared" si="13"/>
        <v>53</v>
      </c>
      <c r="F44" s="10">
        <v>53</v>
      </c>
      <c r="G44" s="8">
        <f t="shared" si="1"/>
        <v>4</v>
      </c>
      <c r="H44" s="10">
        <v>4</v>
      </c>
      <c r="I44" s="10">
        <v>0</v>
      </c>
      <c r="J44" s="10">
        <v>2</v>
      </c>
      <c r="K44" s="10">
        <v>0</v>
      </c>
      <c r="L44" s="10">
        <v>2</v>
      </c>
      <c r="M44" s="8">
        <f t="shared" si="14"/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8">
        <f t="shared" si="15"/>
        <v>49</v>
      </c>
      <c r="U44" s="10">
        <v>4</v>
      </c>
      <c r="V44" s="10">
        <v>27</v>
      </c>
      <c r="W44" s="10">
        <v>18</v>
      </c>
      <c r="X44" s="8">
        <f t="shared" si="16"/>
        <v>0</v>
      </c>
      <c r="Y44" s="10">
        <v>0</v>
      </c>
      <c r="Z44" s="10">
        <v>0</v>
      </c>
      <c r="AA44" s="10">
        <v>42</v>
      </c>
      <c r="AB44" s="12">
        <v>8</v>
      </c>
      <c r="AC44" s="10">
        <v>45</v>
      </c>
      <c r="AD44" s="8">
        <f>B44-C44+T44-AA44+'03.GQKN'!AA43+'04.GQTC'!AC43</f>
        <v>7</v>
      </c>
      <c r="AE44" s="56"/>
      <c r="AF44" s="53"/>
      <c r="AG44" s="52"/>
    </row>
    <row r="45" spans="1:33" ht="12.75" hidden="1" customHeight="1" x14ac:dyDescent="0.2">
      <c r="A45" s="11" t="s">
        <v>54</v>
      </c>
      <c r="B45" s="8">
        <f t="shared" si="0"/>
        <v>54</v>
      </c>
      <c r="C45" s="10">
        <v>48</v>
      </c>
      <c r="D45" s="8">
        <f t="shared" si="12"/>
        <v>48</v>
      </c>
      <c r="E45" s="8">
        <f t="shared" si="13"/>
        <v>30</v>
      </c>
      <c r="F45" s="10">
        <v>30</v>
      </c>
      <c r="G45" s="8">
        <f t="shared" si="1"/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8">
        <f t="shared" si="14"/>
        <v>1</v>
      </c>
      <c r="N45" s="10">
        <v>1</v>
      </c>
      <c r="O45" s="10">
        <v>0</v>
      </c>
      <c r="P45" s="10">
        <v>0</v>
      </c>
      <c r="Q45" s="10">
        <v>0</v>
      </c>
      <c r="R45" s="10">
        <v>0</v>
      </c>
      <c r="S45" s="10">
        <v>1</v>
      </c>
      <c r="T45" s="8">
        <f t="shared" si="15"/>
        <v>29</v>
      </c>
      <c r="U45" s="10">
        <v>3</v>
      </c>
      <c r="V45" s="10">
        <v>22</v>
      </c>
      <c r="W45" s="10">
        <v>4</v>
      </c>
      <c r="X45" s="8">
        <f t="shared" si="16"/>
        <v>18</v>
      </c>
      <c r="Y45" s="10">
        <v>0</v>
      </c>
      <c r="Z45" s="10">
        <v>18</v>
      </c>
      <c r="AA45" s="10">
        <v>19</v>
      </c>
      <c r="AB45" s="12">
        <v>6</v>
      </c>
      <c r="AC45" s="10">
        <v>48</v>
      </c>
      <c r="AD45" s="8">
        <f>B45-C45+T45-AA45+'03.GQKN'!AA44+'04.GQTC'!AC44</f>
        <v>16</v>
      </c>
      <c r="AE45" s="56"/>
      <c r="AF45" s="53"/>
      <c r="AG45" s="52"/>
    </row>
    <row r="46" spans="1:33" ht="12.75" hidden="1" customHeight="1" x14ac:dyDescent="0.2">
      <c r="A46" s="11" t="s">
        <v>55</v>
      </c>
      <c r="B46" s="8">
        <f t="shared" si="0"/>
        <v>16</v>
      </c>
      <c r="C46" s="10">
        <v>16</v>
      </c>
      <c r="D46" s="8">
        <f t="shared" si="12"/>
        <v>16</v>
      </c>
      <c r="E46" s="8">
        <f t="shared" si="13"/>
        <v>16</v>
      </c>
      <c r="F46" s="10">
        <v>16</v>
      </c>
      <c r="G46" s="8">
        <f t="shared" si="1"/>
        <v>1</v>
      </c>
      <c r="H46" s="10">
        <v>1</v>
      </c>
      <c r="I46" s="10">
        <v>0</v>
      </c>
      <c r="J46" s="10">
        <v>1</v>
      </c>
      <c r="K46" s="10">
        <v>0</v>
      </c>
      <c r="L46" s="10">
        <v>0</v>
      </c>
      <c r="M46" s="8">
        <f t="shared" si="14"/>
        <v>1</v>
      </c>
      <c r="N46" s="10">
        <v>1</v>
      </c>
      <c r="O46" s="10">
        <v>0</v>
      </c>
      <c r="P46" s="10">
        <v>1</v>
      </c>
      <c r="Q46" s="10">
        <v>0</v>
      </c>
      <c r="R46" s="10">
        <v>0</v>
      </c>
      <c r="S46" s="10">
        <v>0</v>
      </c>
      <c r="T46" s="8">
        <f t="shared" si="15"/>
        <v>14</v>
      </c>
      <c r="U46" s="10">
        <v>0</v>
      </c>
      <c r="V46" s="10">
        <v>10</v>
      </c>
      <c r="W46" s="10">
        <v>4</v>
      </c>
      <c r="X46" s="8">
        <f t="shared" si="16"/>
        <v>0</v>
      </c>
      <c r="Y46" s="10">
        <v>0</v>
      </c>
      <c r="Z46" s="10">
        <v>0</v>
      </c>
      <c r="AA46" s="10">
        <v>13</v>
      </c>
      <c r="AB46" s="12">
        <v>2</v>
      </c>
      <c r="AC46" s="10">
        <v>14</v>
      </c>
      <c r="AD46" s="8">
        <f>B46-C46+T46-AA46+'03.GQKN'!AA45+'04.GQTC'!AC45</f>
        <v>2</v>
      </c>
      <c r="AE46" s="56"/>
      <c r="AF46" s="53"/>
      <c r="AG46" s="52"/>
    </row>
    <row r="47" spans="1:33" ht="12.75" hidden="1" customHeight="1" x14ac:dyDescent="0.2">
      <c r="A47" s="11" t="s">
        <v>56</v>
      </c>
      <c r="B47" s="8">
        <f t="shared" si="0"/>
        <v>42</v>
      </c>
      <c r="C47" s="10">
        <v>42</v>
      </c>
      <c r="D47" s="8">
        <f t="shared" si="12"/>
        <v>42</v>
      </c>
      <c r="E47" s="8">
        <f t="shared" si="13"/>
        <v>41</v>
      </c>
      <c r="F47" s="10">
        <v>41</v>
      </c>
      <c r="G47" s="8">
        <f t="shared" si="1"/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8">
        <f t="shared" si="14"/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8">
        <f t="shared" si="15"/>
        <v>41</v>
      </c>
      <c r="U47" s="10">
        <v>0</v>
      </c>
      <c r="V47" s="10">
        <v>32</v>
      </c>
      <c r="W47" s="10">
        <v>9</v>
      </c>
      <c r="X47" s="8">
        <f t="shared" si="16"/>
        <v>1</v>
      </c>
      <c r="Y47" s="10">
        <v>1</v>
      </c>
      <c r="Z47" s="10">
        <v>0</v>
      </c>
      <c r="AA47" s="10">
        <v>35</v>
      </c>
      <c r="AB47" s="12">
        <v>0</v>
      </c>
      <c r="AC47" s="10">
        <v>42</v>
      </c>
      <c r="AD47" s="8">
        <f>B47-C47+T47-AA47+'03.GQKN'!AA46+'04.GQTC'!AC46</f>
        <v>6</v>
      </c>
      <c r="AE47" s="56"/>
      <c r="AF47" s="53"/>
      <c r="AG47" s="52"/>
    </row>
    <row r="48" spans="1:33" ht="12.75" hidden="1" customHeight="1" x14ac:dyDescent="0.2">
      <c r="A48" s="13" t="s">
        <v>57</v>
      </c>
      <c r="B48" s="14">
        <f t="shared" si="0"/>
        <v>21</v>
      </c>
      <c r="C48" s="15">
        <v>21</v>
      </c>
      <c r="D48" s="14">
        <f t="shared" si="12"/>
        <v>21</v>
      </c>
      <c r="E48" s="14">
        <f t="shared" si="13"/>
        <v>21</v>
      </c>
      <c r="F48" s="15">
        <v>21</v>
      </c>
      <c r="G48" s="14">
        <f t="shared" si="1"/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4">
        <f t="shared" si="14"/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4">
        <f t="shared" si="15"/>
        <v>21</v>
      </c>
      <c r="U48" s="15">
        <v>0</v>
      </c>
      <c r="V48" s="15">
        <v>20</v>
      </c>
      <c r="W48" s="15">
        <v>1</v>
      </c>
      <c r="X48" s="14">
        <f t="shared" si="16"/>
        <v>0</v>
      </c>
      <c r="Y48" s="15">
        <v>0</v>
      </c>
      <c r="Z48" s="15">
        <v>0</v>
      </c>
      <c r="AA48" s="15">
        <v>21</v>
      </c>
      <c r="AB48" s="68">
        <v>0</v>
      </c>
      <c r="AC48" s="15">
        <v>21</v>
      </c>
      <c r="AD48" s="8">
        <f>B48-C48+T48-AA48+'03.GQKN'!AA47+'04.GQTC'!AC47</f>
        <v>0</v>
      </c>
      <c r="AE48" s="69"/>
      <c r="AF48" s="70"/>
      <c r="AG48" s="52"/>
    </row>
    <row r="49" spans="1:33" ht="12.75" hidden="1" customHeight="1" x14ac:dyDescent="0.2">
      <c r="A49" s="13" t="s">
        <v>58</v>
      </c>
      <c r="B49" s="14">
        <f t="shared" si="0"/>
        <v>70</v>
      </c>
      <c r="C49" s="15">
        <v>70</v>
      </c>
      <c r="D49" s="14">
        <f t="shared" si="12"/>
        <v>70</v>
      </c>
      <c r="E49" s="14">
        <f t="shared" si="13"/>
        <v>63</v>
      </c>
      <c r="F49" s="15">
        <v>70</v>
      </c>
      <c r="G49" s="14">
        <f t="shared" si="1"/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4">
        <f t="shared" si="14"/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4">
        <f t="shared" si="15"/>
        <v>63</v>
      </c>
      <c r="U49" s="15">
        <v>0</v>
      </c>
      <c r="V49" s="15">
        <v>0</v>
      </c>
      <c r="W49" s="15">
        <v>63</v>
      </c>
      <c r="X49" s="14">
        <f t="shared" si="16"/>
        <v>7</v>
      </c>
      <c r="Y49" s="15">
        <v>7</v>
      </c>
      <c r="Z49" s="15">
        <v>0</v>
      </c>
      <c r="AA49" s="15">
        <v>38</v>
      </c>
      <c r="AB49" s="68">
        <v>23</v>
      </c>
      <c r="AC49" s="15">
        <v>47</v>
      </c>
      <c r="AD49" s="8">
        <f>B49-C49+T49-AA49+'03.GQKN'!AA48+'04.GQTC'!AC48</f>
        <v>25</v>
      </c>
      <c r="AE49" s="69"/>
      <c r="AF49" s="70"/>
      <c r="AG49" s="52"/>
    </row>
    <row r="50" spans="1:33" ht="12.75" hidden="1" customHeight="1" x14ac:dyDescent="0.2">
      <c r="A50" s="11" t="s">
        <v>59</v>
      </c>
      <c r="B50" s="8">
        <f t="shared" si="0"/>
        <v>29</v>
      </c>
      <c r="C50" s="10">
        <v>29</v>
      </c>
      <c r="D50" s="8">
        <f t="shared" si="12"/>
        <v>29</v>
      </c>
      <c r="E50" s="8">
        <f t="shared" si="13"/>
        <v>29</v>
      </c>
      <c r="F50" s="10">
        <v>29</v>
      </c>
      <c r="G50" s="8">
        <f t="shared" si="1"/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8">
        <f t="shared" si="14"/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8">
        <f t="shared" si="15"/>
        <v>29</v>
      </c>
      <c r="U50" s="10">
        <v>0</v>
      </c>
      <c r="V50" s="10">
        <v>22</v>
      </c>
      <c r="W50" s="10">
        <v>7</v>
      </c>
      <c r="X50" s="8">
        <f t="shared" si="16"/>
        <v>0</v>
      </c>
      <c r="Y50" s="10">
        <v>0</v>
      </c>
      <c r="Z50" s="10">
        <v>0</v>
      </c>
      <c r="AA50" s="10">
        <v>9</v>
      </c>
      <c r="AB50" s="12">
        <v>5</v>
      </c>
      <c r="AC50" s="10">
        <v>24</v>
      </c>
      <c r="AD50" s="8">
        <f>B50-C50+T50-AA50+'03.GQKN'!AA49+'04.GQTC'!AC49</f>
        <v>20</v>
      </c>
      <c r="AE50" s="56"/>
      <c r="AF50" s="53"/>
      <c r="AG50" s="52"/>
    </row>
    <row r="51" spans="1:33" ht="12.75" hidden="1" customHeight="1" x14ac:dyDescent="0.2">
      <c r="A51" s="13" t="s">
        <v>60</v>
      </c>
      <c r="B51" s="14">
        <f t="shared" si="0"/>
        <v>50</v>
      </c>
      <c r="C51" s="58">
        <v>35</v>
      </c>
      <c r="D51" s="14">
        <f t="shared" si="12"/>
        <v>35</v>
      </c>
      <c r="E51" s="14">
        <f t="shared" si="13"/>
        <v>30</v>
      </c>
      <c r="F51" s="15">
        <v>30</v>
      </c>
      <c r="G51" s="14">
        <f t="shared" si="1"/>
        <v>2</v>
      </c>
      <c r="H51" s="15">
        <v>2</v>
      </c>
      <c r="I51" s="15">
        <v>0</v>
      </c>
      <c r="J51" s="15">
        <v>1</v>
      </c>
      <c r="K51" s="15">
        <v>0</v>
      </c>
      <c r="L51" s="15">
        <v>1</v>
      </c>
      <c r="M51" s="14">
        <f t="shared" si="14"/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4">
        <f t="shared" si="15"/>
        <v>28</v>
      </c>
      <c r="U51" s="15">
        <v>0</v>
      </c>
      <c r="V51" s="15">
        <v>14</v>
      </c>
      <c r="W51" s="15">
        <v>14</v>
      </c>
      <c r="X51" s="14">
        <f t="shared" si="16"/>
        <v>5</v>
      </c>
      <c r="Y51" s="15">
        <v>5</v>
      </c>
      <c r="Z51" s="15">
        <v>0</v>
      </c>
      <c r="AA51" s="15">
        <v>11</v>
      </c>
      <c r="AB51" s="68">
        <v>15</v>
      </c>
      <c r="AC51" s="15">
        <v>35</v>
      </c>
      <c r="AD51" s="8">
        <f>B51-C51+T51-AA51+'03.GQKN'!AA50+'04.GQTC'!AC50</f>
        <v>32</v>
      </c>
      <c r="AE51" s="56"/>
      <c r="AF51" s="70"/>
      <c r="AG51" s="52"/>
    </row>
    <row r="52" spans="1:33" ht="12.75" hidden="1" customHeight="1" x14ac:dyDescent="0.2">
      <c r="A52" s="61" t="s">
        <v>61</v>
      </c>
      <c r="B52" s="62">
        <f t="shared" si="0"/>
        <v>0</v>
      </c>
      <c r="C52" s="63"/>
      <c r="D52" s="62">
        <f t="shared" si="12"/>
        <v>0</v>
      </c>
      <c r="E52" s="62">
        <f t="shared" si="13"/>
        <v>0</v>
      </c>
      <c r="F52" s="63"/>
      <c r="G52" s="62">
        <f t="shared" si="1"/>
        <v>0</v>
      </c>
      <c r="H52" s="63"/>
      <c r="I52" s="63"/>
      <c r="J52" s="63"/>
      <c r="K52" s="63"/>
      <c r="L52" s="63"/>
      <c r="M52" s="62">
        <f t="shared" si="14"/>
        <v>0</v>
      </c>
      <c r="N52" s="63"/>
      <c r="O52" s="63"/>
      <c r="P52" s="63"/>
      <c r="Q52" s="63"/>
      <c r="R52" s="63"/>
      <c r="S52" s="63"/>
      <c r="T52" s="62">
        <f t="shared" si="15"/>
        <v>0</v>
      </c>
      <c r="U52" s="63"/>
      <c r="V52" s="63"/>
      <c r="W52" s="63"/>
      <c r="X52" s="62">
        <f t="shared" si="16"/>
        <v>0</v>
      </c>
      <c r="Y52" s="63"/>
      <c r="Z52" s="63"/>
      <c r="AA52" s="63"/>
      <c r="AB52" s="64">
        <v>0</v>
      </c>
      <c r="AC52" s="63"/>
      <c r="AD52" s="62">
        <f>B52-C52+T52-AA52+'03.GQKN'!AA51+'04.GQTC'!AC51</f>
        <v>0</v>
      </c>
      <c r="AE52" s="65"/>
      <c r="AF52" s="66"/>
      <c r="AG52" s="52"/>
    </row>
    <row r="53" spans="1:33" ht="12.75" hidden="1" customHeight="1" x14ac:dyDescent="0.2">
      <c r="A53" s="11" t="s">
        <v>62</v>
      </c>
      <c r="B53" s="8">
        <f t="shared" si="0"/>
        <v>20</v>
      </c>
      <c r="C53" s="15">
        <v>20</v>
      </c>
      <c r="D53" s="8">
        <f t="shared" si="12"/>
        <v>20</v>
      </c>
      <c r="E53" s="14">
        <f t="shared" si="13"/>
        <v>20</v>
      </c>
      <c r="F53" s="10">
        <v>20</v>
      </c>
      <c r="G53" s="8">
        <f t="shared" si="1"/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8">
        <f t="shared" si="14"/>
        <v>1</v>
      </c>
      <c r="N53" s="10">
        <v>1</v>
      </c>
      <c r="O53" s="10">
        <v>0</v>
      </c>
      <c r="P53" s="10">
        <v>0</v>
      </c>
      <c r="Q53" s="10">
        <v>0</v>
      </c>
      <c r="R53" s="10">
        <v>0</v>
      </c>
      <c r="S53" s="10">
        <v>1</v>
      </c>
      <c r="T53" s="8">
        <f t="shared" si="15"/>
        <v>19</v>
      </c>
      <c r="U53" s="10">
        <v>0</v>
      </c>
      <c r="V53" s="10">
        <v>17</v>
      </c>
      <c r="W53" s="10">
        <v>2</v>
      </c>
      <c r="X53" s="8">
        <f t="shared" si="16"/>
        <v>0</v>
      </c>
      <c r="Y53" s="10">
        <v>0</v>
      </c>
      <c r="Z53" s="10">
        <v>0</v>
      </c>
      <c r="AA53" s="10">
        <v>19</v>
      </c>
      <c r="AB53" s="12">
        <v>4</v>
      </c>
      <c r="AC53" s="10">
        <v>16</v>
      </c>
      <c r="AD53" s="8">
        <f>B53-C53+T53-AA53+'03.GQKN'!AA52+'04.GQTC'!AC52</f>
        <v>0</v>
      </c>
      <c r="AE53" s="56"/>
      <c r="AF53" s="53"/>
      <c r="AG53" s="52"/>
    </row>
    <row r="54" spans="1:33" ht="12.75" hidden="1" customHeight="1" x14ac:dyDescent="0.2">
      <c r="A54" s="11" t="s">
        <v>63</v>
      </c>
      <c r="B54" s="8">
        <f t="shared" si="0"/>
        <v>135</v>
      </c>
      <c r="C54" s="10">
        <v>135</v>
      </c>
      <c r="D54" s="8">
        <f t="shared" si="12"/>
        <v>135</v>
      </c>
      <c r="E54" s="8">
        <f t="shared" si="13"/>
        <v>118</v>
      </c>
      <c r="F54" s="10">
        <v>118</v>
      </c>
      <c r="G54" s="8">
        <f t="shared" si="1"/>
        <v>2</v>
      </c>
      <c r="H54" s="10">
        <v>2</v>
      </c>
      <c r="I54" s="10">
        <v>0</v>
      </c>
      <c r="J54" s="10">
        <v>2</v>
      </c>
      <c r="K54" s="10">
        <v>0</v>
      </c>
      <c r="L54" s="10">
        <v>0</v>
      </c>
      <c r="M54" s="8">
        <f t="shared" si="14"/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8">
        <f t="shared" si="15"/>
        <v>116</v>
      </c>
      <c r="U54" s="10">
        <v>3</v>
      </c>
      <c r="V54" s="10">
        <v>113</v>
      </c>
      <c r="W54" s="10">
        <v>0</v>
      </c>
      <c r="X54" s="8">
        <f t="shared" si="16"/>
        <v>17</v>
      </c>
      <c r="Y54" s="10">
        <v>0</v>
      </c>
      <c r="Z54" s="10">
        <v>17</v>
      </c>
      <c r="AA54" s="10">
        <v>86</v>
      </c>
      <c r="AB54" s="12">
        <v>45</v>
      </c>
      <c r="AC54" s="10">
        <v>90</v>
      </c>
      <c r="AD54" s="8">
        <f>B54-C54+T54-AA54+'03.GQKN'!AA53+'04.GQTC'!AC53</f>
        <v>30</v>
      </c>
      <c r="AE54" s="56"/>
      <c r="AF54" s="53"/>
      <c r="AG54" s="52"/>
    </row>
    <row r="55" spans="1:33" ht="12.75" hidden="1" customHeight="1" x14ac:dyDescent="0.2">
      <c r="A55" s="11" t="s">
        <v>64</v>
      </c>
      <c r="B55" s="8">
        <f t="shared" si="0"/>
        <v>21</v>
      </c>
      <c r="C55" s="10">
        <v>17</v>
      </c>
      <c r="D55" s="8">
        <f t="shared" si="12"/>
        <v>17</v>
      </c>
      <c r="E55" s="8">
        <f t="shared" si="13"/>
        <v>17</v>
      </c>
      <c r="F55" s="10">
        <v>17</v>
      </c>
      <c r="G55" s="8">
        <f t="shared" si="1"/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8">
        <f t="shared" si="14"/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8">
        <f t="shared" si="15"/>
        <v>17</v>
      </c>
      <c r="U55" s="10">
        <v>0</v>
      </c>
      <c r="V55" s="58">
        <v>17</v>
      </c>
      <c r="W55" s="10">
        <v>0</v>
      </c>
      <c r="X55" s="8">
        <f t="shared" si="16"/>
        <v>0</v>
      </c>
      <c r="Y55" s="10">
        <v>0</v>
      </c>
      <c r="Z55" s="10">
        <v>0</v>
      </c>
      <c r="AA55" s="10">
        <v>20</v>
      </c>
      <c r="AB55" s="12">
        <v>4</v>
      </c>
      <c r="AC55" s="10">
        <v>17</v>
      </c>
      <c r="AD55" s="8">
        <f>B55-C55+T55-AA55+'03.GQKN'!AA54+'04.GQTC'!AC54</f>
        <v>1</v>
      </c>
      <c r="AE55" s="56"/>
      <c r="AF55" s="53"/>
      <c r="AG55" s="52"/>
    </row>
    <row r="56" spans="1:33" ht="12.75" hidden="1" customHeight="1" x14ac:dyDescent="0.2">
      <c r="A56" s="61" t="s">
        <v>65</v>
      </c>
      <c r="B56" s="62">
        <f t="shared" si="0"/>
        <v>0</v>
      </c>
      <c r="C56" s="63"/>
      <c r="D56" s="62">
        <f t="shared" si="12"/>
        <v>0</v>
      </c>
      <c r="E56" s="62">
        <f t="shared" si="13"/>
        <v>0</v>
      </c>
      <c r="F56" s="63"/>
      <c r="G56" s="62">
        <f t="shared" si="1"/>
        <v>0</v>
      </c>
      <c r="H56" s="63"/>
      <c r="I56" s="63"/>
      <c r="J56" s="63"/>
      <c r="K56" s="63"/>
      <c r="L56" s="63"/>
      <c r="M56" s="62">
        <f t="shared" si="14"/>
        <v>0</v>
      </c>
      <c r="N56" s="63"/>
      <c r="O56" s="63"/>
      <c r="P56" s="63"/>
      <c r="Q56" s="63"/>
      <c r="R56" s="63"/>
      <c r="S56" s="63"/>
      <c r="T56" s="62">
        <f t="shared" si="15"/>
        <v>0</v>
      </c>
      <c r="U56" s="63"/>
      <c r="V56" s="63"/>
      <c r="W56" s="63"/>
      <c r="X56" s="62">
        <f t="shared" si="16"/>
        <v>0</v>
      </c>
      <c r="Y56" s="63"/>
      <c r="Z56" s="63"/>
      <c r="AA56" s="63"/>
      <c r="AB56" s="64">
        <v>0</v>
      </c>
      <c r="AC56" s="63"/>
      <c r="AD56" s="62">
        <f>B56-C56+T56-AA56+'03.GQKN'!AA55+'04.GQTC'!AC55</f>
        <v>0</v>
      </c>
      <c r="AE56" s="65"/>
      <c r="AF56" s="66"/>
      <c r="AG56" s="67"/>
    </row>
    <row r="57" spans="1:33" ht="12.75" hidden="1" customHeight="1" x14ac:dyDescent="0.2">
      <c r="A57" s="61" t="s">
        <v>66</v>
      </c>
      <c r="B57" s="62">
        <f t="shared" si="0"/>
        <v>0</v>
      </c>
      <c r="C57" s="63"/>
      <c r="D57" s="62">
        <f t="shared" si="12"/>
        <v>0</v>
      </c>
      <c r="E57" s="62">
        <f t="shared" si="13"/>
        <v>0</v>
      </c>
      <c r="F57" s="63"/>
      <c r="G57" s="62">
        <f t="shared" si="1"/>
        <v>0</v>
      </c>
      <c r="H57" s="63"/>
      <c r="I57" s="63"/>
      <c r="J57" s="63"/>
      <c r="K57" s="63"/>
      <c r="L57" s="63"/>
      <c r="M57" s="62">
        <f t="shared" si="14"/>
        <v>0</v>
      </c>
      <c r="N57" s="63"/>
      <c r="O57" s="63"/>
      <c r="P57" s="63"/>
      <c r="Q57" s="63"/>
      <c r="R57" s="63"/>
      <c r="S57" s="63"/>
      <c r="T57" s="62">
        <f t="shared" si="15"/>
        <v>0</v>
      </c>
      <c r="U57" s="63">
        <v>0</v>
      </c>
      <c r="V57" s="63"/>
      <c r="W57" s="63"/>
      <c r="X57" s="62">
        <f t="shared" si="16"/>
        <v>0</v>
      </c>
      <c r="Y57" s="63"/>
      <c r="Z57" s="63"/>
      <c r="AA57" s="63"/>
      <c r="AB57" s="64"/>
      <c r="AC57" s="63"/>
      <c r="AD57" s="62">
        <f>B57-C57+T57-AA57+'03.GQKN'!AA56+'04.GQTC'!AC56</f>
        <v>0</v>
      </c>
      <c r="AE57" s="65"/>
      <c r="AF57" s="66"/>
      <c r="AG57" s="67"/>
    </row>
    <row r="58" spans="1:33" ht="12.75" hidden="1" customHeight="1" x14ac:dyDescent="0.2">
      <c r="A58" s="11" t="s">
        <v>67</v>
      </c>
      <c r="B58" s="8">
        <f t="shared" si="0"/>
        <v>6</v>
      </c>
      <c r="C58" s="10">
        <v>6</v>
      </c>
      <c r="D58" s="8">
        <f t="shared" si="12"/>
        <v>6</v>
      </c>
      <c r="E58" s="8">
        <f t="shared" si="13"/>
        <v>6</v>
      </c>
      <c r="F58" s="10">
        <v>6</v>
      </c>
      <c r="G58" s="8">
        <f t="shared" si="1"/>
        <v>1</v>
      </c>
      <c r="H58" s="10">
        <v>1</v>
      </c>
      <c r="I58" s="10">
        <v>0</v>
      </c>
      <c r="J58" s="10">
        <v>1</v>
      </c>
      <c r="K58" s="10">
        <v>0</v>
      </c>
      <c r="L58" s="10">
        <v>0</v>
      </c>
      <c r="M58" s="8">
        <f t="shared" si="14"/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8">
        <f t="shared" si="15"/>
        <v>5</v>
      </c>
      <c r="U58" s="10">
        <v>0</v>
      </c>
      <c r="V58" s="10">
        <v>5</v>
      </c>
      <c r="W58" s="10">
        <v>0</v>
      </c>
      <c r="X58" s="8">
        <f t="shared" si="16"/>
        <v>0</v>
      </c>
      <c r="Y58" s="10">
        <v>0</v>
      </c>
      <c r="Z58" s="10">
        <v>0</v>
      </c>
      <c r="AA58" s="10">
        <v>4</v>
      </c>
      <c r="AB58" s="12">
        <v>2</v>
      </c>
      <c r="AC58" s="10">
        <v>4</v>
      </c>
      <c r="AD58" s="8">
        <f>B58-C58+T58-AA58+'03.GQKN'!AA57+'04.GQTC'!AC57</f>
        <v>1</v>
      </c>
      <c r="AE58" s="56"/>
      <c r="AF58" s="53"/>
      <c r="AG58" s="52"/>
    </row>
    <row r="59" spans="1:33" ht="12.75" hidden="1" customHeight="1" x14ac:dyDescent="0.2">
      <c r="A59" s="11" t="s">
        <v>68</v>
      </c>
      <c r="B59" s="8">
        <f t="shared" si="0"/>
        <v>18</v>
      </c>
      <c r="C59" s="10">
        <v>18</v>
      </c>
      <c r="D59" s="8">
        <f t="shared" si="12"/>
        <v>18</v>
      </c>
      <c r="E59" s="8">
        <f t="shared" si="13"/>
        <v>18</v>
      </c>
      <c r="F59" s="10">
        <v>18</v>
      </c>
      <c r="G59" s="8">
        <f t="shared" si="1"/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8">
        <f t="shared" si="14"/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8">
        <f t="shared" si="15"/>
        <v>18</v>
      </c>
      <c r="U59" s="10">
        <v>0</v>
      </c>
      <c r="V59" s="10">
        <v>18</v>
      </c>
      <c r="W59" s="10">
        <v>0</v>
      </c>
      <c r="X59" s="8">
        <f t="shared" si="16"/>
        <v>0</v>
      </c>
      <c r="Y59" s="10">
        <v>0</v>
      </c>
      <c r="Z59" s="10">
        <v>0</v>
      </c>
      <c r="AA59" s="10">
        <v>18</v>
      </c>
      <c r="AB59" s="12"/>
      <c r="AC59" s="10">
        <v>18</v>
      </c>
      <c r="AD59" s="8">
        <f>B59-C59+T59-AA59+'03.GQKN'!AA58+'04.GQTC'!AC58</f>
        <v>0</v>
      </c>
      <c r="AE59" s="56"/>
      <c r="AF59" s="53"/>
      <c r="AG59" s="52"/>
    </row>
    <row r="60" spans="1:33" ht="12.75" hidden="1" customHeight="1" x14ac:dyDescent="0.2">
      <c r="A60" s="11" t="s">
        <v>69</v>
      </c>
      <c r="B60" s="8">
        <f t="shared" si="0"/>
        <v>796</v>
      </c>
      <c r="C60" s="10">
        <v>423</v>
      </c>
      <c r="D60" s="8">
        <f t="shared" si="12"/>
        <v>369</v>
      </c>
      <c r="E60" s="8">
        <f t="shared" si="13"/>
        <v>328</v>
      </c>
      <c r="F60" s="10">
        <v>328</v>
      </c>
      <c r="G60" s="8">
        <f t="shared" si="1"/>
        <v>16</v>
      </c>
      <c r="H60" s="10">
        <v>16</v>
      </c>
      <c r="I60" s="10">
        <v>0</v>
      </c>
      <c r="J60" s="10">
        <v>16</v>
      </c>
      <c r="K60" s="10">
        <v>0</v>
      </c>
      <c r="L60" s="10">
        <v>0</v>
      </c>
      <c r="M60" s="8">
        <f t="shared" si="14"/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8">
        <f t="shared" si="15"/>
        <v>312</v>
      </c>
      <c r="U60" s="10">
        <v>0</v>
      </c>
      <c r="V60" s="10">
        <v>312</v>
      </c>
      <c r="W60" s="10">
        <v>0</v>
      </c>
      <c r="X60" s="8">
        <f t="shared" si="16"/>
        <v>41</v>
      </c>
      <c r="Y60" s="10">
        <v>0</v>
      </c>
      <c r="Z60" s="10">
        <v>41</v>
      </c>
      <c r="AA60" s="10">
        <v>439</v>
      </c>
      <c r="AB60" s="12">
        <v>373</v>
      </c>
      <c r="AC60" s="10">
        <v>423</v>
      </c>
      <c r="AD60" s="8">
        <f>B60-C60+T60-AA60+'03.GQKN'!AA59+'04.GQTC'!AC59</f>
        <v>250</v>
      </c>
      <c r="AE60" s="56"/>
      <c r="AF60" s="53"/>
      <c r="AG60" s="52"/>
    </row>
    <row r="61" spans="1:33" ht="12.75" hidden="1" customHeight="1" x14ac:dyDescent="0.2">
      <c r="A61" s="11" t="s">
        <v>70</v>
      </c>
      <c r="B61" s="8">
        <f t="shared" si="0"/>
        <v>438</v>
      </c>
      <c r="C61" s="15">
        <v>202</v>
      </c>
      <c r="D61" s="8">
        <f t="shared" si="12"/>
        <v>202</v>
      </c>
      <c r="E61" s="8">
        <f t="shared" si="13"/>
        <v>191</v>
      </c>
      <c r="F61" s="10">
        <v>191</v>
      </c>
      <c r="G61" s="8">
        <f t="shared" si="1"/>
        <v>8</v>
      </c>
      <c r="H61" s="10">
        <v>8</v>
      </c>
      <c r="I61" s="10">
        <v>0</v>
      </c>
      <c r="J61" s="10">
        <v>8</v>
      </c>
      <c r="K61" s="10">
        <v>0</v>
      </c>
      <c r="L61" s="10">
        <v>0</v>
      </c>
      <c r="M61" s="8">
        <f t="shared" si="14"/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8">
        <f t="shared" si="15"/>
        <v>183</v>
      </c>
      <c r="U61" s="10">
        <v>0</v>
      </c>
      <c r="V61" s="10">
        <v>181</v>
      </c>
      <c r="W61" s="10">
        <v>2</v>
      </c>
      <c r="X61" s="8">
        <f t="shared" si="16"/>
        <v>11</v>
      </c>
      <c r="Y61" s="10">
        <v>0</v>
      </c>
      <c r="Z61" s="10">
        <v>11</v>
      </c>
      <c r="AA61" s="10">
        <v>238</v>
      </c>
      <c r="AB61" s="12">
        <v>236</v>
      </c>
      <c r="AC61" s="10">
        <v>202</v>
      </c>
      <c r="AD61" s="8">
        <f>B61-C61+T61-AA61+'03.GQKN'!AA60+'04.GQTC'!AC60</f>
        <v>184</v>
      </c>
      <c r="AE61" s="56"/>
      <c r="AF61" s="53"/>
      <c r="AG61" s="52"/>
    </row>
    <row r="62" spans="1:33" ht="12.75" hidden="1" customHeight="1" x14ac:dyDescent="0.2">
      <c r="A62" s="11" t="s">
        <v>71</v>
      </c>
      <c r="B62" s="8">
        <f t="shared" si="0"/>
        <v>382</v>
      </c>
      <c r="C62" s="10">
        <v>170</v>
      </c>
      <c r="D62" s="8">
        <f t="shared" si="12"/>
        <v>170</v>
      </c>
      <c r="E62" s="8">
        <f t="shared" si="13"/>
        <v>142</v>
      </c>
      <c r="F62" s="10">
        <v>142</v>
      </c>
      <c r="G62" s="8">
        <f t="shared" si="1"/>
        <v>10</v>
      </c>
      <c r="H62" s="10">
        <v>10</v>
      </c>
      <c r="I62" s="10">
        <v>0</v>
      </c>
      <c r="J62" s="10">
        <v>3</v>
      </c>
      <c r="K62" s="10">
        <v>7</v>
      </c>
      <c r="L62" s="10">
        <v>0</v>
      </c>
      <c r="M62" s="8">
        <f t="shared" si="14"/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8">
        <f t="shared" si="15"/>
        <v>132</v>
      </c>
      <c r="U62" s="10">
        <v>15</v>
      </c>
      <c r="V62" s="10">
        <v>82</v>
      </c>
      <c r="W62" s="10">
        <v>35</v>
      </c>
      <c r="X62" s="8">
        <f t="shared" si="16"/>
        <v>28</v>
      </c>
      <c r="Y62" s="10">
        <v>5</v>
      </c>
      <c r="Z62" s="10">
        <v>23</v>
      </c>
      <c r="AA62" s="10">
        <v>196</v>
      </c>
      <c r="AB62" s="12">
        <v>212</v>
      </c>
      <c r="AC62" s="10">
        <v>170</v>
      </c>
      <c r="AD62" s="8">
        <f>B62-C62+T62-AA62+'03.GQKN'!AA61+'04.GQTC'!AC61</f>
        <v>150</v>
      </c>
      <c r="AE62" s="56"/>
      <c r="AF62" s="53"/>
      <c r="AG62" s="52"/>
    </row>
    <row r="63" spans="1:33" ht="12.75" hidden="1" customHeight="1" x14ac:dyDescent="0.2">
      <c r="A63" s="13" t="s">
        <v>72</v>
      </c>
      <c r="B63" s="14">
        <f t="shared" si="0"/>
        <v>253</v>
      </c>
      <c r="C63" s="15">
        <v>253</v>
      </c>
      <c r="D63" s="8">
        <f t="shared" si="12"/>
        <v>253</v>
      </c>
      <c r="E63" s="14">
        <f t="shared" si="13"/>
        <v>253</v>
      </c>
      <c r="F63" s="15">
        <v>253</v>
      </c>
      <c r="G63" s="14">
        <f t="shared" si="1"/>
        <v>38</v>
      </c>
      <c r="H63" s="15">
        <v>38</v>
      </c>
      <c r="I63" s="15">
        <v>0</v>
      </c>
      <c r="J63" s="15">
        <v>0</v>
      </c>
      <c r="K63" s="15">
        <v>37</v>
      </c>
      <c r="L63" s="15">
        <v>1</v>
      </c>
      <c r="M63" s="14">
        <f t="shared" si="14"/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4">
        <f t="shared" si="15"/>
        <v>215</v>
      </c>
      <c r="U63" s="15">
        <v>176</v>
      </c>
      <c r="V63" s="15">
        <v>21</v>
      </c>
      <c r="W63" s="15">
        <v>18</v>
      </c>
      <c r="X63" s="8">
        <f t="shared" si="16"/>
        <v>0</v>
      </c>
      <c r="Y63" s="15">
        <v>0</v>
      </c>
      <c r="Z63" s="15">
        <v>0</v>
      </c>
      <c r="AA63" s="15">
        <v>106</v>
      </c>
      <c r="AB63" s="68">
        <v>0</v>
      </c>
      <c r="AC63" s="15">
        <v>253</v>
      </c>
      <c r="AD63" s="14">
        <f>B63-C63+T63-AA63+'03.GQKN'!AA62+'04.GQTC'!AC62</f>
        <v>118</v>
      </c>
      <c r="AE63" s="69"/>
      <c r="AF63" s="70"/>
      <c r="AG63" s="52"/>
    </row>
    <row r="64" spans="1:33" ht="12.75" hidden="1" customHeight="1" x14ac:dyDescent="0.2">
      <c r="A64" s="11" t="s">
        <v>73</v>
      </c>
      <c r="B64" s="8">
        <f t="shared" si="0"/>
        <v>134</v>
      </c>
      <c r="C64" s="10">
        <v>134</v>
      </c>
      <c r="D64" s="8">
        <f t="shared" si="12"/>
        <v>134</v>
      </c>
      <c r="E64" s="8">
        <f t="shared" si="13"/>
        <v>134</v>
      </c>
      <c r="F64" s="10">
        <v>134</v>
      </c>
      <c r="G64" s="8">
        <f t="shared" si="1"/>
        <v>16</v>
      </c>
      <c r="H64" s="10">
        <v>16</v>
      </c>
      <c r="I64" s="10">
        <v>0</v>
      </c>
      <c r="J64" s="10">
        <v>16</v>
      </c>
      <c r="K64" s="10">
        <v>0</v>
      </c>
      <c r="L64" s="10">
        <v>0</v>
      </c>
      <c r="M64" s="8">
        <f t="shared" si="14"/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8">
        <f t="shared" si="15"/>
        <v>118</v>
      </c>
      <c r="U64" s="10">
        <v>0</v>
      </c>
      <c r="V64" s="10">
        <v>29</v>
      </c>
      <c r="W64" s="10">
        <v>89</v>
      </c>
      <c r="X64" s="8">
        <f t="shared" si="16"/>
        <v>0</v>
      </c>
      <c r="Y64" s="10">
        <v>0</v>
      </c>
      <c r="Z64" s="10">
        <v>0</v>
      </c>
      <c r="AA64" s="10">
        <v>89</v>
      </c>
      <c r="AB64" s="12">
        <v>0</v>
      </c>
      <c r="AC64" s="10">
        <v>134</v>
      </c>
      <c r="AD64" s="8">
        <f>B64-C64+T64-AA64+'03.GQKN'!AA63+'04.GQTC'!AC63</f>
        <v>32</v>
      </c>
      <c r="AE64" s="56"/>
      <c r="AF64" s="53"/>
      <c r="AG64" s="52"/>
    </row>
    <row r="65" spans="1:33" ht="12.75" hidden="1" customHeight="1" x14ac:dyDescent="0.2">
      <c r="A65" s="11" t="s">
        <v>74</v>
      </c>
      <c r="B65" s="8">
        <f t="shared" si="0"/>
        <v>211</v>
      </c>
      <c r="C65" s="10">
        <v>211</v>
      </c>
      <c r="D65" s="8">
        <f t="shared" si="12"/>
        <v>211</v>
      </c>
      <c r="E65" s="8">
        <f t="shared" si="13"/>
        <v>155</v>
      </c>
      <c r="F65" s="10">
        <v>155</v>
      </c>
      <c r="G65" s="8">
        <f t="shared" si="1"/>
        <v>8</v>
      </c>
      <c r="H65" s="10">
        <v>8</v>
      </c>
      <c r="I65" s="10">
        <v>0</v>
      </c>
      <c r="J65" s="10">
        <v>8</v>
      </c>
      <c r="K65" s="10">
        <v>0</v>
      </c>
      <c r="L65" s="10">
        <v>0</v>
      </c>
      <c r="M65" s="8">
        <f t="shared" si="14"/>
        <v>2</v>
      </c>
      <c r="N65" s="10">
        <v>2</v>
      </c>
      <c r="O65" s="10">
        <v>0</v>
      </c>
      <c r="P65" s="10">
        <v>2</v>
      </c>
      <c r="Q65" s="10">
        <v>0</v>
      </c>
      <c r="R65" s="10">
        <v>0</v>
      </c>
      <c r="S65" s="10">
        <v>0</v>
      </c>
      <c r="T65" s="8">
        <f t="shared" si="15"/>
        <v>145</v>
      </c>
      <c r="U65" s="10">
        <v>0</v>
      </c>
      <c r="V65" s="10">
        <v>84</v>
      </c>
      <c r="W65" s="10">
        <v>61</v>
      </c>
      <c r="X65" s="8">
        <f t="shared" si="16"/>
        <v>56</v>
      </c>
      <c r="Y65" s="10">
        <v>28</v>
      </c>
      <c r="Z65" s="10">
        <v>28</v>
      </c>
      <c r="AA65" s="10">
        <v>99</v>
      </c>
      <c r="AB65" s="12">
        <v>12</v>
      </c>
      <c r="AC65" s="10">
        <v>199</v>
      </c>
      <c r="AD65" s="8">
        <f>B65-C65+T65-AA65+'03.GQKN'!AA64+'04.GQTC'!AC64</f>
        <v>51</v>
      </c>
      <c r="AE65" s="56"/>
      <c r="AF65" s="53"/>
      <c r="AG65" s="52"/>
    </row>
    <row r="66" spans="1:33" ht="12.75" hidden="1" customHeight="1" x14ac:dyDescent="0.2">
      <c r="A66" s="11" t="s">
        <v>75</v>
      </c>
      <c r="B66" s="8">
        <f t="shared" si="0"/>
        <v>124</v>
      </c>
      <c r="C66" s="10">
        <v>124</v>
      </c>
      <c r="D66" s="8">
        <f t="shared" si="12"/>
        <v>122</v>
      </c>
      <c r="E66" s="8">
        <f t="shared" si="13"/>
        <v>122</v>
      </c>
      <c r="F66" s="10">
        <v>122</v>
      </c>
      <c r="G66" s="8">
        <f t="shared" si="1"/>
        <v>8</v>
      </c>
      <c r="H66" s="10">
        <v>8</v>
      </c>
      <c r="I66" s="10">
        <v>0</v>
      </c>
      <c r="J66" s="10">
        <v>8</v>
      </c>
      <c r="K66" s="10">
        <v>0</v>
      </c>
      <c r="L66" s="10">
        <v>0</v>
      </c>
      <c r="M66" s="8">
        <f t="shared" si="14"/>
        <v>10</v>
      </c>
      <c r="N66" s="10">
        <v>10</v>
      </c>
      <c r="O66" s="10">
        <v>0</v>
      </c>
      <c r="P66" s="10">
        <v>10</v>
      </c>
      <c r="Q66" s="10">
        <v>0</v>
      </c>
      <c r="R66" s="10">
        <v>0</v>
      </c>
      <c r="S66" s="10">
        <v>0</v>
      </c>
      <c r="T66" s="8">
        <f t="shared" si="15"/>
        <v>104</v>
      </c>
      <c r="U66" s="10">
        <v>15</v>
      </c>
      <c r="V66" s="10">
        <v>83</v>
      </c>
      <c r="W66" s="10">
        <v>6</v>
      </c>
      <c r="X66" s="8">
        <f t="shared" si="16"/>
        <v>0</v>
      </c>
      <c r="Y66" s="10">
        <v>0</v>
      </c>
      <c r="Z66" s="10">
        <v>0</v>
      </c>
      <c r="AA66" s="10">
        <v>81</v>
      </c>
      <c r="AB66" s="12">
        <v>51</v>
      </c>
      <c r="AC66" s="10">
        <v>73</v>
      </c>
      <c r="AD66" s="8">
        <f>B66-C66+T66-AA66+'03.GQKN'!AA65+'04.GQTC'!AC65</f>
        <v>23</v>
      </c>
      <c r="AE66" s="56"/>
      <c r="AF66" s="53"/>
      <c r="AG66" s="52"/>
    </row>
    <row r="67" spans="1:33" ht="12.75" hidden="1" customHeight="1" x14ac:dyDescent="0.2">
      <c r="A67" s="11" t="s">
        <v>76</v>
      </c>
      <c r="B67" s="8">
        <f t="shared" si="0"/>
        <v>167</v>
      </c>
      <c r="C67" s="10">
        <v>167</v>
      </c>
      <c r="D67" s="8">
        <f t="shared" si="12"/>
        <v>167</v>
      </c>
      <c r="E67" s="8">
        <f t="shared" si="13"/>
        <v>153</v>
      </c>
      <c r="F67" s="10">
        <v>153</v>
      </c>
      <c r="G67" s="8">
        <f t="shared" si="1"/>
        <v>5</v>
      </c>
      <c r="H67" s="10">
        <v>5</v>
      </c>
      <c r="I67" s="10">
        <v>0</v>
      </c>
      <c r="J67" s="10">
        <v>5</v>
      </c>
      <c r="K67" s="10">
        <v>0</v>
      </c>
      <c r="L67" s="10">
        <v>0</v>
      </c>
      <c r="M67" s="8">
        <f t="shared" si="14"/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8">
        <f t="shared" si="15"/>
        <v>148</v>
      </c>
      <c r="U67" s="10">
        <v>0</v>
      </c>
      <c r="V67" s="10">
        <v>148</v>
      </c>
      <c r="W67" s="10">
        <v>0</v>
      </c>
      <c r="X67" s="8">
        <f t="shared" si="16"/>
        <v>14</v>
      </c>
      <c r="Y67" s="10">
        <v>14</v>
      </c>
      <c r="Z67" s="10">
        <v>0</v>
      </c>
      <c r="AA67" s="10">
        <v>131</v>
      </c>
      <c r="AB67" s="12">
        <v>23</v>
      </c>
      <c r="AC67" s="10">
        <v>144</v>
      </c>
      <c r="AD67" s="8">
        <f>B67-C67+T67-AA67+'03.GQKN'!AA66+'04.GQTC'!AC66</f>
        <v>18</v>
      </c>
      <c r="AE67" s="56"/>
      <c r="AF67" s="53"/>
      <c r="AG67" s="52"/>
    </row>
    <row r="68" spans="1:33" ht="12.75" hidden="1" customHeight="1" x14ac:dyDescent="0.2">
      <c r="A68" s="11" t="s">
        <v>77</v>
      </c>
      <c r="B68" s="8">
        <f t="shared" si="0"/>
        <v>148</v>
      </c>
      <c r="C68" s="10">
        <v>148</v>
      </c>
      <c r="D68" s="8">
        <f t="shared" si="12"/>
        <v>148</v>
      </c>
      <c r="E68" s="8">
        <f t="shared" si="13"/>
        <v>138</v>
      </c>
      <c r="F68" s="10">
        <v>138</v>
      </c>
      <c r="G68" s="8">
        <f t="shared" si="1"/>
        <v>29</v>
      </c>
      <c r="H68" s="10">
        <v>29</v>
      </c>
      <c r="I68" s="10">
        <v>0</v>
      </c>
      <c r="J68" s="10">
        <v>27</v>
      </c>
      <c r="K68" s="10">
        <v>0</v>
      </c>
      <c r="L68" s="10">
        <v>2</v>
      </c>
      <c r="M68" s="8">
        <f t="shared" si="14"/>
        <v>1</v>
      </c>
      <c r="N68" s="10">
        <v>1</v>
      </c>
      <c r="O68" s="10">
        <v>0</v>
      </c>
      <c r="P68" s="10">
        <v>0</v>
      </c>
      <c r="Q68" s="10">
        <v>0</v>
      </c>
      <c r="R68" s="10">
        <v>0</v>
      </c>
      <c r="S68" s="10">
        <v>1</v>
      </c>
      <c r="T68" s="8">
        <f t="shared" si="15"/>
        <v>108</v>
      </c>
      <c r="U68" s="10">
        <v>0</v>
      </c>
      <c r="V68" s="10">
        <v>64</v>
      </c>
      <c r="W68" s="10">
        <v>44</v>
      </c>
      <c r="X68" s="8">
        <f t="shared" si="16"/>
        <v>10</v>
      </c>
      <c r="Y68" s="10">
        <v>0</v>
      </c>
      <c r="Z68" s="10">
        <v>10</v>
      </c>
      <c r="AA68" s="10">
        <v>95</v>
      </c>
      <c r="AB68" s="12">
        <v>7</v>
      </c>
      <c r="AC68" s="10">
        <v>141</v>
      </c>
      <c r="AD68" s="8">
        <f>B68-C68+T68-AA68+'03.GQKN'!AA67+'04.GQTC'!AC67</f>
        <v>13</v>
      </c>
      <c r="AE68" s="56"/>
      <c r="AF68" s="53"/>
      <c r="AG68" s="52"/>
    </row>
    <row r="69" spans="1:33" ht="12.75" hidden="1" customHeight="1" x14ac:dyDescent="0.2">
      <c r="A69" s="11" t="s">
        <v>78</v>
      </c>
      <c r="B69" s="8">
        <f t="shared" si="0"/>
        <v>25</v>
      </c>
      <c r="C69" s="10">
        <v>25</v>
      </c>
      <c r="D69" s="8">
        <f t="shared" si="12"/>
        <v>25</v>
      </c>
      <c r="E69" s="8">
        <f t="shared" si="13"/>
        <v>25</v>
      </c>
      <c r="F69" s="10">
        <v>25</v>
      </c>
      <c r="G69" s="8">
        <f t="shared" si="1"/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8">
        <f t="shared" si="14"/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8">
        <f t="shared" si="15"/>
        <v>25</v>
      </c>
      <c r="U69" s="10">
        <v>0</v>
      </c>
      <c r="V69" s="10">
        <v>13</v>
      </c>
      <c r="W69" s="10">
        <v>12</v>
      </c>
      <c r="X69" s="8">
        <f t="shared" si="16"/>
        <v>0</v>
      </c>
      <c r="Y69" s="10">
        <v>0</v>
      </c>
      <c r="Z69" s="10">
        <v>0</v>
      </c>
      <c r="AA69" s="10">
        <v>21</v>
      </c>
      <c r="AB69" s="12">
        <v>0</v>
      </c>
      <c r="AC69" s="10">
        <v>25</v>
      </c>
      <c r="AD69" s="8">
        <f>B69-C69+T69-AA69+'03.GQKN'!AA68+'04.GQTC'!AC68</f>
        <v>4</v>
      </c>
      <c r="AE69" s="56"/>
      <c r="AF69" s="53"/>
      <c r="AG69" s="52"/>
    </row>
    <row r="70" spans="1:33" ht="12.75" hidden="1" customHeight="1" x14ac:dyDescent="0.2">
      <c r="A70" s="11" t="s">
        <v>79</v>
      </c>
      <c r="B70" s="8">
        <f t="shared" si="0"/>
        <v>7</v>
      </c>
      <c r="C70" s="10">
        <v>7</v>
      </c>
      <c r="D70" s="8">
        <f t="shared" si="12"/>
        <v>7</v>
      </c>
      <c r="E70" s="8">
        <f t="shared" si="13"/>
        <v>7</v>
      </c>
      <c r="F70" s="10">
        <v>7</v>
      </c>
      <c r="G70" s="8">
        <f t="shared" si="1"/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8">
        <f t="shared" si="14"/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8">
        <f t="shared" si="15"/>
        <v>7</v>
      </c>
      <c r="U70" s="10">
        <v>0</v>
      </c>
      <c r="V70" s="10">
        <v>7</v>
      </c>
      <c r="W70" s="10">
        <v>0</v>
      </c>
      <c r="X70" s="8">
        <f t="shared" si="16"/>
        <v>0</v>
      </c>
      <c r="Y70" s="10">
        <v>0</v>
      </c>
      <c r="Z70" s="10">
        <v>0</v>
      </c>
      <c r="AA70" s="10">
        <v>7</v>
      </c>
      <c r="AB70" s="12">
        <v>0</v>
      </c>
      <c r="AC70" s="10">
        <v>7</v>
      </c>
      <c r="AD70" s="8">
        <f>B70-C70+T70-AA70+'03.GQKN'!AA69+'04.GQTC'!AC69</f>
        <v>0</v>
      </c>
      <c r="AE70" s="56"/>
      <c r="AF70" s="53"/>
      <c r="AG70" s="52"/>
    </row>
    <row r="71" spans="1:33" ht="12.75" hidden="1" customHeight="1" x14ac:dyDescent="0.2">
      <c r="A71" s="11" t="s">
        <v>80</v>
      </c>
      <c r="B71" s="8">
        <f t="shared" si="0"/>
        <v>7</v>
      </c>
      <c r="C71" s="10">
        <v>7</v>
      </c>
      <c r="D71" s="8">
        <f t="shared" si="12"/>
        <v>7</v>
      </c>
      <c r="E71" s="8">
        <f t="shared" si="13"/>
        <v>7</v>
      </c>
      <c r="F71" s="10">
        <v>7</v>
      </c>
      <c r="G71" s="8">
        <f t="shared" si="1"/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8">
        <f t="shared" si="14"/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8">
        <f t="shared" si="15"/>
        <v>7</v>
      </c>
      <c r="U71" s="10">
        <v>0</v>
      </c>
      <c r="V71" s="10">
        <v>7</v>
      </c>
      <c r="W71" s="10">
        <v>0</v>
      </c>
      <c r="X71" s="8">
        <f t="shared" si="16"/>
        <v>0</v>
      </c>
      <c r="Y71" s="10">
        <v>0</v>
      </c>
      <c r="Z71" s="10">
        <v>0</v>
      </c>
      <c r="AA71" s="10">
        <v>7</v>
      </c>
      <c r="AB71" s="12">
        <v>0</v>
      </c>
      <c r="AC71" s="10">
        <v>7</v>
      </c>
      <c r="AD71" s="8">
        <f>B71-C71+T71-AA71+'03.GQKN'!AA70+'04.GQTC'!AC70</f>
        <v>0</v>
      </c>
      <c r="AE71" s="56"/>
      <c r="AF71" s="53"/>
      <c r="AG71" s="52"/>
    </row>
    <row r="72" spans="1:33" ht="12.75" hidden="1" customHeight="1" x14ac:dyDescent="0.2">
      <c r="A72" s="11" t="s">
        <v>81</v>
      </c>
      <c r="B72" s="8">
        <f t="shared" si="0"/>
        <v>40</v>
      </c>
      <c r="C72" s="10">
        <v>37</v>
      </c>
      <c r="D72" s="8">
        <f t="shared" si="12"/>
        <v>40</v>
      </c>
      <c r="E72" s="8">
        <f t="shared" si="13"/>
        <v>38</v>
      </c>
      <c r="F72" s="10">
        <v>38</v>
      </c>
      <c r="G72" s="8">
        <f t="shared" si="1"/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8">
        <f t="shared" si="14"/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8">
        <f t="shared" si="15"/>
        <v>38</v>
      </c>
      <c r="U72" s="10">
        <v>2</v>
      </c>
      <c r="V72" s="10">
        <v>33</v>
      </c>
      <c r="W72" s="10">
        <v>3</v>
      </c>
      <c r="X72" s="8">
        <f t="shared" si="16"/>
        <v>2</v>
      </c>
      <c r="Y72" s="10">
        <v>2</v>
      </c>
      <c r="Z72" s="10">
        <v>0</v>
      </c>
      <c r="AA72" s="10">
        <v>35</v>
      </c>
      <c r="AB72" s="12">
        <v>3</v>
      </c>
      <c r="AC72" s="10">
        <v>37</v>
      </c>
      <c r="AD72" s="8">
        <f>B72-C72+T72-AA72+'03.GQKN'!AA71+'04.GQTC'!AC71</f>
        <v>6</v>
      </c>
      <c r="AE72" s="56"/>
      <c r="AF72" s="53"/>
      <c r="AG72" s="52"/>
    </row>
    <row r="73" spans="1:33" ht="12.75" hidden="1" customHeight="1" x14ac:dyDescent="0.2">
      <c r="A73" s="11" t="s">
        <v>82</v>
      </c>
      <c r="B73" s="8">
        <f t="shared" si="0"/>
        <v>91</v>
      </c>
      <c r="C73" s="10">
        <v>52</v>
      </c>
      <c r="D73" s="8">
        <f t="shared" si="12"/>
        <v>7</v>
      </c>
      <c r="E73" s="8">
        <f t="shared" si="13"/>
        <v>7</v>
      </c>
      <c r="F73" s="10">
        <v>7</v>
      </c>
      <c r="G73" s="8">
        <f t="shared" si="1"/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8">
        <f t="shared" si="14"/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8">
        <f t="shared" si="15"/>
        <v>7</v>
      </c>
      <c r="U73" s="10">
        <v>0</v>
      </c>
      <c r="V73" s="10">
        <v>7</v>
      </c>
      <c r="W73" s="10">
        <v>0</v>
      </c>
      <c r="X73" s="8">
        <f t="shared" si="16"/>
        <v>0</v>
      </c>
      <c r="Y73" s="10">
        <v>0</v>
      </c>
      <c r="Z73" s="10">
        <v>0</v>
      </c>
      <c r="AA73" s="10">
        <v>8</v>
      </c>
      <c r="AB73" s="12">
        <v>46</v>
      </c>
      <c r="AC73" s="10">
        <v>45</v>
      </c>
      <c r="AD73" s="8">
        <f>B73-C73+T73-AA73+'03.GQKN'!AA72+'04.GQTC'!AC72</f>
        <v>38</v>
      </c>
      <c r="AE73" s="56"/>
      <c r="AF73" s="53"/>
      <c r="AG73" s="52"/>
    </row>
    <row r="74" spans="1:33" ht="12.75" hidden="1" customHeight="1" x14ac:dyDescent="0.2">
      <c r="A74" s="11" t="s">
        <v>83</v>
      </c>
      <c r="B74" s="8">
        <f t="shared" si="0"/>
        <v>14</v>
      </c>
      <c r="C74" s="10">
        <v>14</v>
      </c>
      <c r="D74" s="8">
        <f t="shared" si="12"/>
        <v>14</v>
      </c>
      <c r="E74" s="8">
        <f t="shared" si="13"/>
        <v>12</v>
      </c>
      <c r="F74" s="10">
        <v>12</v>
      </c>
      <c r="G74" s="8">
        <f t="shared" si="1"/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8">
        <f t="shared" si="14"/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8">
        <f t="shared" si="15"/>
        <v>12</v>
      </c>
      <c r="U74" s="10">
        <v>0</v>
      </c>
      <c r="V74" s="10">
        <v>10</v>
      </c>
      <c r="W74" s="10">
        <v>2</v>
      </c>
      <c r="X74" s="8">
        <f t="shared" si="16"/>
        <v>2</v>
      </c>
      <c r="Y74" s="10">
        <v>1</v>
      </c>
      <c r="Z74" s="10">
        <v>1</v>
      </c>
      <c r="AA74" s="10">
        <v>10</v>
      </c>
      <c r="AB74" s="12">
        <v>4</v>
      </c>
      <c r="AC74" s="10">
        <v>10</v>
      </c>
      <c r="AD74" s="8">
        <f>B74-C74+T74-AA74+'03.GQKN'!AA73+'04.GQTC'!AC73</f>
        <v>2</v>
      </c>
      <c r="AE74" s="56"/>
      <c r="AF74" s="53"/>
      <c r="AG74" s="52"/>
    </row>
    <row r="75" spans="1:33" ht="12.75" hidden="1" customHeight="1" x14ac:dyDescent="0.2">
      <c r="A75" s="13" t="s">
        <v>84</v>
      </c>
      <c r="B75" s="14">
        <f t="shared" si="0"/>
        <v>17</v>
      </c>
      <c r="C75" s="15">
        <v>17</v>
      </c>
      <c r="D75" s="8">
        <f t="shared" si="12"/>
        <v>17</v>
      </c>
      <c r="E75" s="14">
        <f t="shared" si="13"/>
        <v>17</v>
      </c>
      <c r="F75" s="15">
        <v>17</v>
      </c>
      <c r="G75" s="14">
        <f t="shared" si="1"/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4">
        <f t="shared" si="14"/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4">
        <f t="shared" si="15"/>
        <v>17</v>
      </c>
      <c r="U75" s="15">
        <v>1</v>
      </c>
      <c r="V75" s="15">
        <v>16</v>
      </c>
      <c r="W75" s="15">
        <v>0</v>
      </c>
      <c r="X75" s="8">
        <f t="shared" si="16"/>
        <v>0</v>
      </c>
      <c r="Y75" s="15">
        <v>0</v>
      </c>
      <c r="Z75" s="15">
        <v>0</v>
      </c>
      <c r="AA75" s="15">
        <v>13</v>
      </c>
      <c r="AB75" s="68">
        <v>0</v>
      </c>
      <c r="AC75" s="15">
        <v>17</v>
      </c>
      <c r="AD75" s="14">
        <f>B75-C75+T75-AA75+'03.GQKN'!AA74+'04.GQTC'!AC74</f>
        <v>4</v>
      </c>
      <c r="AE75" s="69"/>
      <c r="AF75" s="70"/>
      <c r="AG75" s="52"/>
    </row>
    <row r="76" spans="1:33" ht="12.75" hidden="1" customHeight="1" x14ac:dyDescent="0.2">
      <c r="A76" s="11" t="s">
        <v>85</v>
      </c>
      <c r="B76" s="8">
        <f t="shared" si="0"/>
        <v>24</v>
      </c>
      <c r="C76" s="10">
        <v>24</v>
      </c>
      <c r="D76" s="8">
        <f t="shared" si="12"/>
        <v>24</v>
      </c>
      <c r="E76" s="8">
        <f t="shared" si="13"/>
        <v>24</v>
      </c>
      <c r="F76" s="10">
        <v>24</v>
      </c>
      <c r="G76" s="8">
        <f t="shared" si="1"/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8">
        <f t="shared" si="14"/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8">
        <f t="shared" si="15"/>
        <v>24</v>
      </c>
      <c r="U76" s="10">
        <v>0</v>
      </c>
      <c r="V76" s="10">
        <v>24</v>
      </c>
      <c r="W76" s="10">
        <v>0</v>
      </c>
      <c r="X76" s="8">
        <f t="shared" si="16"/>
        <v>0</v>
      </c>
      <c r="Y76" s="10">
        <v>0</v>
      </c>
      <c r="Z76" s="10">
        <v>0</v>
      </c>
      <c r="AA76" s="10">
        <v>24</v>
      </c>
      <c r="AB76" s="12"/>
      <c r="AC76" s="10">
        <v>24</v>
      </c>
      <c r="AD76" s="8">
        <f>B76-C76+T76-AA76+'03.GQKN'!AA75+'04.GQTC'!AC75</f>
        <v>0</v>
      </c>
      <c r="AE76" s="56"/>
      <c r="AF76" s="53"/>
      <c r="AG76" s="52"/>
    </row>
    <row r="77" spans="1:33" ht="12.75" hidden="1" customHeight="1" x14ac:dyDescent="0.2">
      <c r="A77" s="11" t="s">
        <v>86</v>
      </c>
      <c r="B77" s="8">
        <f t="shared" si="0"/>
        <v>5</v>
      </c>
      <c r="C77" s="10">
        <v>5</v>
      </c>
      <c r="D77" s="8">
        <f t="shared" si="12"/>
        <v>5</v>
      </c>
      <c r="E77" s="8">
        <f t="shared" si="13"/>
        <v>5</v>
      </c>
      <c r="F77" s="10">
        <v>5</v>
      </c>
      <c r="G77" s="8">
        <f t="shared" si="1"/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8">
        <f t="shared" si="14"/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8">
        <f t="shared" si="15"/>
        <v>5</v>
      </c>
      <c r="U77" s="10">
        <v>0</v>
      </c>
      <c r="V77" s="10">
        <v>5</v>
      </c>
      <c r="W77" s="10">
        <v>0</v>
      </c>
      <c r="X77" s="8">
        <f t="shared" si="16"/>
        <v>0</v>
      </c>
      <c r="Y77" s="10">
        <v>0</v>
      </c>
      <c r="Z77" s="10">
        <v>0</v>
      </c>
      <c r="AA77" s="10">
        <v>4</v>
      </c>
      <c r="AB77" s="12"/>
      <c r="AC77" s="10">
        <v>5</v>
      </c>
      <c r="AD77" s="8">
        <f>B77-C77+T77-AA77+'03.GQKN'!AA76+'04.GQTC'!AC76</f>
        <v>1</v>
      </c>
      <c r="AE77" s="56"/>
      <c r="AF77" s="53"/>
      <c r="AG77" s="52"/>
    </row>
    <row r="78" spans="1:33" ht="12.75" hidden="1" customHeight="1" x14ac:dyDescent="0.2">
      <c r="A78" s="11" t="s">
        <v>87</v>
      </c>
      <c r="B78" s="8">
        <f t="shared" si="0"/>
        <v>175</v>
      </c>
      <c r="C78" s="10">
        <v>175</v>
      </c>
      <c r="D78" s="8">
        <f t="shared" si="12"/>
        <v>175</v>
      </c>
      <c r="E78" s="8">
        <f t="shared" si="13"/>
        <v>163</v>
      </c>
      <c r="F78" s="10">
        <v>163</v>
      </c>
      <c r="G78" s="8">
        <f t="shared" si="1"/>
        <v>14</v>
      </c>
      <c r="H78" s="10">
        <v>14</v>
      </c>
      <c r="I78" s="10">
        <v>0</v>
      </c>
      <c r="J78" s="10">
        <v>13</v>
      </c>
      <c r="K78" s="10">
        <v>0</v>
      </c>
      <c r="L78" s="10">
        <v>1</v>
      </c>
      <c r="M78" s="8">
        <f t="shared" si="14"/>
        <v>1</v>
      </c>
      <c r="N78" s="10">
        <v>1</v>
      </c>
      <c r="O78" s="10">
        <v>0</v>
      </c>
      <c r="P78" s="10">
        <v>1</v>
      </c>
      <c r="Q78" s="10">
        <v>0</v>
      </c>
      <c r="R78" s="10">
        <v>0</v>
      </c>
      <c r="S78" s="10">
        <v>0</v>
      </c>
      <c r="T78" s="8">
        <f t="shared" si="15"/>
        <v>148</v>
      </c>
      <c r="U78" s="10">
        <v>5</v>
      </c>
      <c r="V78" s="10">
        <v>122</v>
      </c>
      <c r="W78" s="10">
        <v>21</v>
      </c>
      <c r="X78" s="8">
        <f t="shared" si="16"/>
        <v>12</v>
      </c>
      <c r="Y78" s="10">
        <v>5</v>
      </c>
      <c r="Z78" s="10">
        <v>7</v>
      </c>
      <c r="AA78" s="10">
        <v>64</v>
      </c>
      <c r="AB78" s="12">
        <v>122</v>
      </c>
      <c r="AC78" s="10">
        <v>53</v>
      </c>
      <c r="AD78" s="8">
        <f>B78-C78+T78-AA78+'03.GQKN'!AA77+'04.GQTC'!AC77</f>
        <v>89</v>
      </c>
      <c r="AE78" s="56"/>
      <c r="AF78" s="53"/>
      <c r="AG78" s="52"/>
    </row>
    <row r="79" spans="1:33" ht="12.75" hidden="1" customHeight="1" x14ac:dyDescent="0.2">
      <c r="A79" s="11" t="s">
        <v>88</v>
      </c>
      <c r="B79" s="8">
        <f t="shared" si="0"/>
        <v>144</v>
      </c>
      <c r="C79" s="10">
        <v>144</v>
      </c>
      <c r="D79" s="8">
        <f t="shared" si="12"/>
        <v>144</v>
      </c>
      <c r="E79" s="8">
        <f t="shared" si="13"/>
        <v>144</v>
      </c>
      <c r="F79" s="10">
        <v>143</v>
      </c>
      <c r="G79" s="8">
        <f t="shared" si="1"/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8">
        <f t="shared" si="14"/>
        <v>1</v>
      </c>
      <c r="N79" s="10">
        <v>1</v>
      </c>
      <c r="O79" s="10">
        <v>0</v>
      </c>
      <c r="P79" s="10">
        <v>0</v>
      </c>
      <c r="Q79" s="10">
        <v>0</v>
      </c>
      <c r="R79" s="10">
        <v>0</v>
      </c>
      <c r="S79" s="10">
        <v>1</v>
      </c>
      <c r="T79" s="8">
        <f t="shared" si="15"/>
        <v>143</v>
      </c>
      <c r="U79" s="10">
        <v>0</v>
      </c>
      <c r="V79" s="10">
        <v>141</v>
      </c>
      <c r="W79" s="10">
        <v>2</v>
      </c>
      <c r="X79" s="8">
        <f t="shared" si="16"/>
        <v>0</v>
      </c>
      <c r="Y79" s="10">
        <v>0</v>
      </c>
      <c r="Z79" s="10">
        <v>0</v>
      </c>
      <c r="AA79" s="10">
        <v>129</v>
      </c>
      <c r="AB79" s="12"/>
      <c r="AC79" s="10">
        <v>144</v>
      </c>
      <c r="AD79" s="8">
        <f>B79-C79+T79-AA79+'03.GQKN'!AA78+'04.GQTC'!AC78</f>
        <v>14</v>
      </c>
      <c r="AE79" s="56"/>
      <c r="AF79" s="53"/>
      <c r="AG79" s="52"/>
    </row>
    <row r="80" spans="1:33" ht="12.75" hidden="1" customHeight="1" x14ac:dyDescent="0.2">
      <c r="A80" s="13" t="s">
        <v>89</v>
      </c>
      <c r="B80" s="14">
        <f t="shared" si="0"/>
        <v>68</v>
      </c>
      <c r="C80" s="15">
        <v>68</v>
      </c>
      <c r="D80" s="8">
        <f t="shared" si="12"/>
        <v>68</v>
      </c>
      <c r="E80" s="14">
        <f t="shared" si="13"/>
        <v>68</v>
      </c>
      <c r="F80" s="15">
        <v>68</v>
      </c>
      <c r="G80" s="14">
        <f t="shared" si="1"/>
        <v>2</v>
      </c>
      <c r="H80" s="15">
        <v>2</v>
      </c>
      <c r="I80" s="15">
        <v>0</v>
      </c>
      <c r="J80" s="15">
        <v>2</v>
      </c>
      <c r="K80" s="15">
        <v>0</v>
      </c>
      <c r="L80" s="15">
        <v>0</v>
      </c>
      <c r="M80" s="8">
        <f t="shared" si="14"/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4">
        <f t="shared" si="15"/>
        <v>66</v>
      </c>
      <c r="U80" s="15">
        <v>4</v>
      </c>
      <c r="V80" s="15">
        <v>7</v>
      </c>
      <c r="W80" s="15">
        <v>55</v>
      </c>
      <c r="X80" s="8">
        <f t="shared" si="16"/>
        <v>0</v>
      </c>
      <c r="Y80" s="15">
        <v>0</v>
      </c>
      <c r="Z80" s="15">
        <v>0</v>
      </c>
      <c r="AA80" s="15">
        <v>45</v>
      </c>
      <c r="AB80" s="68">
        <v>0</v>
      </c>
      <c r="AC80" s="15">
        <v>68</v>
      </c>
      <c r="AD80" s="14">
        <f>B80-C80+T80-AA80+'03.GQKN'!AA79+'04.GQTC'!AC79</f>
        <v>21</v>
      </c>
      <c r="AE80" s="69"/>
      <c r="AF80" s="70"/>
      <c r="AG80" s="52"/>
    </row>
    <row r="81" spans="1:33" ht="12.75" hidden="1" customHeight="1" x14ac:dyDescent="0.2">
      <c r="A81" s="13" t="s">
        <v>90</v>
      </c>
      <c r="B81" s="14">
        <f t="shared" si="0"/>
        <v>11</v>
      </c>
      <c r="C81" s="15">
        <v>11</v>
      </c>
      <c r="D81" s="8">
        <f t="shared" si="12"/>
        <v>11</v>
      </c>
      <c r="E81" s="14">
        <f t="shared" si="13"/>
        <v>11</v>
      </c>
      <c r="F81" s="15">
        <v>10</v>
      </c>
      <c r="G81" s="14">
        <f t="shared" si="1"/>
        <v>1</v>
      </c>
      <c r="H81" s="15">
        <v>1</v>
      </c>
      <c r="I81" s="15">
        <v>0</v>
      </c>
      <c r="J81" s="15">
        <v>1</v>
      </c>
      <c r="K81" s="15">
        <v>0</v>
      </c>
      <c r="L81" s="15">
        <v>0</v>
      </c>
      <c r="M81" s="14">
        <f t="shared" si="14"/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4">
        <f t="shared" si="15"/>
        <v>10</v>
      </c>
      <c r="U81" s="15">
        <v>0</v>
      </c>
      <c r="V81" s="15">
        <v>4</v>
      </c>
      <c r="W81" s="15">
        <v>6</v>
      </c>
      <c r="X81" s="8">
        <f t="shared" si="16"/>
        <v>0</v>
      </c>
      <c r="Y81" s="15">
        <v>0</v>
      </c>
      <c r="Z81" s="15">
        <v>0</v>
      </c>
      <c r="AA81" s="15">
        <v>10</v>
      </c>
      <c r="AB81" s="68">
        <v>0</v>
      </c>
      <c r="AC81" s="15">
        <v>11</v>
      </c>
      <c r="AD81" s="14">
        <f>B81-C81+T81-AA81+'03.GQKN'!AA80+'04.GQTC'!AC80</f>
        <v>0</v>
      </c>
      <c r="AE81" s="69"/>
      <c r="AF81" s="70"/>
      <c r="AG81" s="52"/>
    </row>
    <row r="82" spans="1:33" ht="12.75" hidden="1" customHeight="1" x14ac:dyDescent="0.2">
      <c r="A82" s="11" t="s">
        <v>91</v>
      </c>
      <c r="B82" s="8">
        <f t="shared" si="0"/>
        <v>372</v>
      </c>
      <c r="C82" s="10">
        <v>372</v>
      </c>
      <c r="D82" s="8">
        <f t="shared" si="12"/>
        <v>372</v>
      </c>
      <c r="E82" s="8">
        <f t="shared" si="13"/>
        <v>369</v>
      </c>
      <c r="F82" s="10">
        <v>369</v>
      </c>
      <c r="G82" s="8">
        <f t="shared" si="1"/>
        <v>195</v>
      </c>
      <c r="H82" s="10">
        <v>195</v>
      </c>
      <c r="I82" s="10">
        <v>0</v>
      </c>
      <c r="J82" s="10">
        <v>191</v>
      </c>
      <c r="K82" s="10">
        <v>0</v>
      </c>
      <c r="L82" s="10">
        <v>4</v>
      </c>
      <c r="M82" s="8">
        <f t="shared" si="14"/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8">
        <f t="shared" si="15"/>
        <v>174</v>
      </c>
      <c r="U82" s="10">
        <v>8</v>
      </c>
      <c r="V82" s="10">
        <v>164</v>
      </c>
      <c r="W82" s="10">
        <v>2</v>
      </c>
      <c r="X82" s="8">
        <f t="shared" si="16"/>
        <v>3</v>
      </c>
      <c r="Y82" s="10">
        <v>0</v>
      </c>
      <c r="Z82" s="10">
        <v>3</v>
      </c>
      <c r="AA82" s="10">
        <v>124</v>
      </c>
      <c r="AB82" s="12">
        <v>70</v>
      </c>
      <c r="AC82" s="10">
        <v>302</v>
      </c>
      <c r="AD82" s="8">
        <f>B82-C82+T82-AA82+'03.GQKN'!AA81+'04.GQTC'!AC81</f>
        <v>131</v>
      </c>
      <c r="AE82" s="56"/>
      <c r="AF82" s="53"/>
      <c r="AG82" s="52"/>
    </row>
    <row r="83" spans="1:33" ht="12.75" hidden="1" customHeight="1" x14ac:dyDescent="0.2">
      <c r="A83" s="11" t="s">
        <v>92</v>
      </c>
      <c r="B83" s="8">
        <f t="shared" si="0"/>
        <v>25</v>
      </c>
      <c r="C83" s="10">
        <v>25</v>
      </c>
      <c r="D83" s="8">
        <f t="shared" si="12"/>
        <v>25</v>
      </c>
      <c r="E83" s="8">
        <f t="shared" si="13"/>
        <v>24</v>
      </c>
      <c r="F83" s="10">
        <v>24</v>
      </c>
      <c r="G83" s="8">
        <f t="shared" si="1"/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8">
        <f t="shared" si="14"/>
        <v>1</v>
      </c>
      <c r="N83" s="10">
        <v>1</v>
      </c>
      <c r="O83" s="10"/>
      <c r="P83" s="10">
        <v>0</v>
      </c>
      <c r="Q83" s="10">
        <v>0</v>
      </c>
      <c r="R83" s="10">
        <v>0</v>
      </c>
      <c r="S83" s="10">
        <v>1</v>
      </c>
      <c r="T83" s="8">
        <f t="shared" si="15"/>
        <v>23</v>
      </c>
      <c r="U83" s="10">
        <v>1</v>
      </c>
      <c r="V83" s="10">
        <v>18</v>
      </c>
      <c r="W83" s="10">
        <v>4</v>
      </c>
      <c r="X83" s="8">
        <f t="shared" si="16"/>
        <v>1</v>
      </c>
      <c r="Y83" s="10">
        <v>1</v>
      </c>
      <c r="Z83" s="10">
        <v>0</v>
      </c>
      <c r="AA83" s="10">
        <v>21</v>
      </c>
      <c r="AB83" s="12">
        <v>0</v>
      </c>
      <c r="AC83" s="10">
        <v>25</v>
      </c>
      <c r="AD83" s="8">
        <f>B83-C83+T83-AA83+'03.GQKN'!AA82+'04.GQTC'!AC82</f>
        <v>2</v>
      </c>
      <c r="AE83" s="56"/>
      <c r="AF83" s="53"/>
      <c r="AG83" s="52"/>
    </row>
    <row r="84" spans="1:33" ht="12.75" hidden="1" customHeight="1" x14ac:dyDescent="0.2">
      <c r="A84" s="13" t="s">
        <v>93</v>
      </c>
      <c r="B84" s="14">
        <f t="shared" si="0"/>
        <v>29</v>
      </c>
      <c r="C84" s="15">
        <v>29</v>
      </c>
      <c r="D84" s="8">
        <f t="shared" si="12"/>
        <v>29</v>
      </c>
      <c r="E84" s="14">
        <f t="shared" si="13"/>
        <v>29</v>
      </c>
      <c r="F84" s="15">
        <v>29</v>
      </c>
      <c r="G84" s="14">
        <f t="shared" si="1"/>
        <v>0</v>
      </c>
      <c r="H84" s="15">
        <v>0</v>
      </c>
      <c r="I84" s="15">
        <v>0</v>
      </c>
      <c r="J84" s="15">
        <v>0</v>
      </c>
      <c r="K84" s="15"/>
      <c r="L84" s="15">
        <v>0</v>
      </c>
      <c r="M84" s="14">
        <f t="shared" si="14"/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4">
        <f t="shared" si="15"/>
        <v>29</v>
      </c>
      <c r="U84" s="15">
        <v>7</v>
      </c>
      <c r="V84" s="15">
        <v>15</v>
      </c>
      <c r="W84" s="15">
        <v>7</v>
      </c>
      <c r="X84" s="8">
        <f t="shared" si="16"/>
        <v>0</v>
      </c>
      <c r="Y84" s="15">
        <v>0</v>
      </c>
      <c r="Z84" s="15">
        <v>0</v>
      </c>
      <c r="AA84" s="15">
        <v>26</v>
      </c>
      <c r="AB84" s="68">
        <v>0</v>
      </c>
      <c r="AC84" s="15">
        <v>29</v>
      </c>
      <c r="AD84" s="14">
        <f>B84-C84+T84-AA84+'03.GQKN'!AA83+'04.GQTC'!AC83</f>
        <v>3</v>
      </c>
      <c r="AE84" s="56"/>
      <c r="AF84" s="70"/>
      <c r="AG84" s="52"/>
    </row>
    <row r="85" spans="1:33" ht="12.75" hidden="1" customHeight="1" x14ac:dyDescent="0.2">
      <c r="A85" s="61" t="s">
        <v>94</v>
      </c>
      <c r="B85" s="62">
        <f t="shared" si="0"/>
        <v>0</v>
      </c>
      <c r="C85" s="63"/>
      <c r="D85" s="62">
        <f t="shared" si="12"/>
        <v>0</v>
      </c>
      <c r="E85" s="62">
        <f t="shared" si="13"/>
        <v>0</v>
      </c>
      <c r="F85" s="63"/>
      <c r="G85" s="62">
        <f t="shared" si="1"/>
        <v>0</v>
      </c>
      <c r="H85" s="63"/>
      <c r="I85" s="63"/>
      <c r="J85" s="63"/>
      <c r="K85" s="63"/>
      <c r="L85" s="63"/>
      <c r="M85" s="62">
        <f t="shared" si="14"/>
        <v>0</v>
      </c>
      <c r="N85" s="63"/>
      <c r="O85" s="63"/>
      <c r="P85" s="63"/>
      <c r="Q85" s="63"/>
      <c r="R85" s="63"/>
      <c r="S85" s="63"/>
      <c r="T85" s="62">
        <f t="shared" si="15"/>
        <v>0</v>
      </c>
      <c r="U85" s="63"/>
      <c r="V85" s="63"/>
      <c r="W85" s="63"/>
      <c r="X85" s="62">
        <f t="shared" si="16"/>
        <v>0</v>
      </c>
      <c r="Y85" s="63"/>
      <c r="Z85" s="63"/>
      <c r="AA85" s="63"/>
      <c r="AB85" s="64">
        <v>0</v>
      </c>
      <c r="AC85" s="63">
        <v>0</v>
      </c>
      <c r="AD85" s="62">
        <f>B85-C85+T85-AA85+'03.GQKN'!AA84+'04.GQTC'!AC84</f>
        <v>0</v>
      </c>
      <c r="AE85" s="65"/>
      <c r="AF85" s="66"/>
      <c r="AG85" s="52"/>
    </row>
    <row r="86" spans="1:33" ht="12.75" hidden="1" customHeight="1" x14ac:dyDescent="0.2">
      <c r="A86" s="11" t="s">
        <v>95</v>
      </c>
      <c r="B86" s="8">
        <f t="shared" si="0"/>
        <v>56</v>
      </c>
      <c r="C86" s="10">
        <v>56</v>
      </c>
      <c r="D86" s="8">
        <f t="shared" si="12"/>
        <v>45</v>
      </c>
      <c r="E86" s="8">
        <f t="shared" si="13"/>
        <v>43</v>
      </c>
      <c r="F86" s="10">
        <v>43</v>
      </c>
      <c r="G86" s="8">
        <f t="shared" si="1"/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8">
        <f t="shared" si="14"/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8">
        <f t="shared" si="15"/>
        <v>43</v>
      </c>
      <c r="U86" s="10">
        <v>1</v>
      </c>
      <c r="V86" s="10">
        <v>42</v>
      </c>
      <c r="W86" s="10">
        <v>0</v>
      </c>
      <c r="X86" s="8">
        <f t="shared" si="16"/>
        <v>2</v>
      </c>
      <c r="Y86" s="10">
        <v>0</v>
      </c>
      <c r="Z86" s="10">
        <v>2</v>
      </c>
      <c r="AA86" s="10">
        <v>42</v>
      </c>
      <c r="AB86" s="12">
        <v>11</v>
      </c>
      <c r="AC86" s="10">
        <v>45</v>
      </c>
      <c r="AD86" s="8">
        <f>B86-C86+T86-AA86+'03.GQKN'!AA85+'04.GQTC'!AC85</f>
        <v>1</v>
      </c>
      <c r="AE86" s="56"/>
      <c r="AF86" s="53"/>
      <c r="AG86" s="52"/>
    </row>
    <row r="87" spans="1:33" ht="12.75" hidden="1" customHeight="1" x14ac:dyDescent="0.2">
      <c r="A87" s="11" t="s">
        <v>96</v>
      </c>
      <c r="B87" s="8">
        <f t="shared" si="0"/>
        <v>47</v>
      </c>
      <c r="C87" s="10">
        <v>47</v>
      </c>
      <c r="D87" s="8">
        <f t="shared" si="12"/>
        <v>43</v>
      </c>
      <c r="E87" s="8">
        <f t="shared" si="13"/>
        <v>37</v>
      </c>
      <c r="F87" s="10">
        <v>37</v>
      </c>
      <c r="G87" s="8">
        <f t="shared" si="1"/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8">
        <f t="shared" si="14"/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8">
        <f t="shared" si="15"/>
        <v>37</v>
      </c>
      <c r="U87" s="10">
        <v>1</v>
      </c>
      <c r="V87" s="10">
        <v>33</v>
      </c>
      <c r="W87" s="10">
        <v>3</v>
      </c>
      <c r="X87" s="8">
        <f t="shared" si="16"/>
        <v>6</v>
      </c>
      <c r="Y87" s="10">
        <v>4</v>
      </c>
      <c r="Z87" s="10">
        <v>2</v>
      </c>
      <c r="AA87" s="10">
        <v>10</v>
      </c>
      <c r="AB87" s="12">
        <v>14</v>
      </c>
      <c r="AC87" s="10">
        <v>33</v>
      </c>
      <c r="AD87" s="8">
        <f>B87-C87+T87-AA87+'03.GQKN'!AA86+'04.GQTC'!AC86</f>
        <v>27</v>
      </c>
      <c r="AE87" s="56"/>
      <c r="AF87" s="53"/>
      <c r="AG87" s="52"/>
    </row>
    <row r="88" spans="1:33" ht="12.75" hidden="1" customHeight="1" x14ac:dyDescent="0.2">
      <c r="A88" s="11" t="s">
        <v>97</v>
      </c>
      <c r="B88" s="8">
        <f t="shared" si="0"/>
        <v>23</v>
      </c>
      <c r="C88" s="10">
        <v>23</v>
      </c>
      <c r="D88" s="8">
        <f t="shared" si="12"/>
        <v>23</v>
      </c>
      <c r="E88" s="8">
        <f t="shared" si="13"/>
        <v>14</v>
      </c>
      <c r="F88" s="10">
        <v>14</v>
      </c>
      <c r="G88" s="8">
        <f t="shared" si="1"/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8">
        <f t="shared" si="14"/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8">
        <f t="shared" si="15"/>
        <v>14</v>
      </c>
      <c r="U88" s="10">
        <v>1</v>
      </c>
      <c r="V88" s="10">
        <v>8</v>
      </c>
      <c r="W88" s="10">
        <v>5</v>
      </c>
      <c r="X88" s="8">
        <f t="shared" si="16"/>
        <v>9</v>
      </c>
      <c r="Y88" s="10">
        <v>8</v>
      </c>
      <c r="Z88" s="10">
        <v>1</v>
      </c>
      <c r="AA88" s="10">
        <v>14</v>
      </c>
      <c r="AB88" s="12">
        <v>0</v>
      </c>
      <c r="AC88" s="10">
        <v>23</v>
      </c>
      <c r="AD88" s="8">
        <f>B88-C88+T88-AA88+'03.GQKN'!AA87+'04.GQTC'!AC87</f>
        <v>0</v>
      </c>
      <c r="AE88" s="56"/>
      <c r="AF88" s="53"/>
      <c r="AG88" s="52"/>
    </row>
    <row r="89" spans="1:33" ht="12.75" hidden="1" customHeight="1" x14ac:dyDescent="0.2">
      <c r="A89" s="11" t="s">
        <v>98</v>
      </c>
      <c r="B89" s="8">
        <f t="shared" si="0"/>
        <v>12</v>
      </c>
      <c r="C89" s="10">
        <v>12</v>
      </c>
      <c r="D89" s="8">
        <f t="shared" si="12"/>
        <v>12</v>
      </c>
      <c r="E89" s="8">
        <f t="shared" si="13"/>
        <v>12</v>
      </c>
      <c r="F89" s="10">
        <v>12</v>
      </c>
      <c r="G89" s="8">
        <f t="shared" si="1"/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8">
        <f t="shared" si="14"/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8">
        <f t="shared" si="15"/>
        <v>12</v>
      </c>
      <c r="U89" s="10">
        <v>2</v>
      </c>
      <c r="V89" s="10">
        <v>5</v>
      </c>
      <c r="W89" s="10">
        <v>5</v>
      </c>
      <c r="X89" s="8">
        <f t="shared" si="16"/>
        <v>0</v>
      </c>
      <c r="Y89" s="10">
        <v>0</v>
      </c>
      <c r="Z89" s="10">
        <v>0</v>
      </c>
      <c r="AA89" s="10">
        <v>9</v>
      </c>
      <c r="AB89" s="12">
        <v>0</v>
      </c>
      <c r="AC89" s="10">
        <v>12</v>
      </c>
      <c r="AD89" s="8">
        <f>B89-C89+T89-AA89+'03.GQKN'!AA88+'04.GQTC'!AC88</f>
        <v>3</v>
      </c>
      <c r="AE89" s="56"/>
      <c r="AF89" s="53"/>
      <c r="AG89" s="52"/>
    </row>
    <row r="90" spans="1:33" ht="12.75" hidden="1" customHeight="1" x14ac:dyDescent="0.2">
      <c r="A90" s="61" t="s">
        <v>99</v>
      </c>
      <c r="B90" s="62">
        <f t="shared" si="0"/>
        <v>0</v>
      </c>
      <c r="C90" s="63"/>
      <c r="D90" s="62">
        <f t="shared" si="12"/>
        <v>0</v>
      </c>
      <c r="E90" s="62">
        <f t="shared" si="13"/>
        <v>0</v>
      </c>
      <c r="F90" s="63"/>
      <c r="G90" s="62">
        <f t="shared" si="1"/>
        <v>0</v>
      </c>
      <c r="H90" s="63"/>
      <c r="I90" s="63"/>
      <c r="J90" s="63"/>
      <c r="K90" s="63"/>
      <c r="L90" s="63"/>
      <c r="M90" s="62">
        <f t="shared" si="14"/>
        <v>0</v>
      </c>
      <c r="N90" s="63"/>
      <c r="O90" s="63"/>
      <c r="P90" s="63"/>
      <c r="Q90" s="63"/>
      <c r="R90" s="63"/>
      <c r="S90" s="63"/>
      <c r="T90" s="62">
        <f t="shared" si="15"/>
        <v>0</v>
      </c>
      <c r="U90" s="63"/>
      <c r="V90" s="63"/>
      <c r="W90" s="63"/>
      <c r="X90" s="62">
        <f t="shared" si="16"/>
        <v>0</v>
      </c>
      <c r="Y90" s="63"/>
      <c r="Z90" s="63"/>
      <c r="AA90" s="63"/>
      <c r="AB90" s="64"/>
      <c r="AC90" s="63"/>
      <c r="AD90" s="62">
        <f>B90-C90+T90-AA90+'03.GQKN'!AA89+'04.GQTC'!AC89</f>
        <v>0</v>
      </c>
      <c r="AE90" s="65"/>
      <c r="AF90" s="66"/>
      <c r="AG90" s="52"/>
    </row>
    <row r="91" spans="1:33" ht="12.75" hidden="1" customHeight="1" x14ac:dyDescent="0.2">
      <c r="A91" s="11" t="s">
        <v>100</v>
      </c>
      <c r="B91" s="8">
        <f t="shared" si="0"/>
        <v>37</v>
      </c>
      <c r="C91" s="10">
        <v>37</v>
      </c>
      <c r="D91" s="8">
        <f t="shared" si="12"/>
        <v>37</v>
      </c>
      <c r="E91" s="8">
        <f t="shared" si="13"/>
        <v>36</v>
      </c>
      <c r="F91" s="10">
        <v>36</v>
      </c>
      <c r="G91" s="8">
        <f t="shared" si="1"/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8">
        <f t="shared" si="14"/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8">
        <f t="shared" si="15"/>
        <v>36</v>
      </c>
      <c r="U91" s="10">
        <v>0</v>
      </c>
      <c r="V91" s="10">
        <v>35</v>
      </c>
      <c r="W91" s="10">
        <v>1</v>
      </c>
      <c r="X91" s="8">
        <f t="shared" si="16"/>
        <v>1</v>
      </c>
      <c r="Y91" s="10">
        <v>0</v>
      </c>
      <c r="Z91" s="10">
        <v>1</v>
      </c>
      <c r="AA91" s="10">
        <v>24</v>
      </c>
      <c r="AB91" s="12">
        <v>0</v>
      </c>
      <c r="AC91" s="10">
        <v>37</v>
      </c>
      <c r="AD91" s="8">
        <f>B91-C91+T91-AA91+'03.GQKN'!AA90+'04.GQTC'!AC90</f>
        <v>12</v>
      </c>
      <c r="AE91" s="56"/>
      <c r="AF91" s="53"/>
      <c r="AG91" s="52"/>
    </row>
    <row r="92" spans="1:33" ht="12.75" hidden="1" customHeight="1" x14ac:dyDescent="0.2">
      <c r="A92" s="11" t="s">
        <v>101</v>
      </c>
      <c r="B92" s="8">
        <f t="shared" si="0"/>
        <v>102</v>
      </c>
      <c r="C92" s="10">
        <v>86</v>
      </c>
      <c r="D92" s="8">
        <f t="shared" si="12"/>
        <v>86</v>
      </c>
      <c r="E92" s="8">
        <f t="shared" si="13"/>
        <v>83</v>
      </c>
      <c r="F92" s="10">
        <v>83</v>
      </c>
      <c r="G92" s="8">
        <f t="shared" si="1"/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8">
        <f t="shared" si="14"/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8">
        <f t="shared" si="15"/>
        <v>83</v>
      </c>
      <c r="U92" s="10">
        <v>3</v>
      </c>
      <c r="V92" s="10">
        <v>78</v>
      </c>
      <c r="W92" s="10">
        <v>2</v>
      </c>
      <c r="X92" s="8">
        <f t="shared" si="16"/>
        <v>3</v>
      </c>
      <c r="Y92" s="10">
        <v>0</v>
      </c>
      <c r="Z92" s="10">
        <v>3</v>
      </c>
      <c r="AA92" s="10">
        <v>77</v>
      </c>
      <c r="AB92" s="12">
        <v>8</v>
      </c>
      <c r="AC92" s="16">
        <v>94</v>
      </c>
      <c r="AD92" s="8">
        <f>B92-C92+T92-AA92+'03.GQKN'!AA91+'04.GQTC'!AC91</f>
        <v>22</v>
      </c>
      <c r="AE92" s="56"/>
      <c r="AF92" s="53"/>
      <c r="AG92" s="52"/>
    </row>
    <row r="93" spans="1:33" ht="12.75" hidden="1" customHeight="1" x14ac:dyDescent="0.2">
      <c r="A93" s="11" t="s">
        <v>102</v>
      </c>
      <c r="B93" s="8">
        <f t="shared" si="0"/>
        <v>64</v>
      </c>
      <c r="C93" s="10">
        <v>64</v>
      </c>
      <c r="D93" s="8">
        <f t="shared" si="12"/>
        <v>64</v>
      </c>
      <c r="E93" s="8">
        <f t="shared" si="13"/>
        <v>64</v>
      </c>
      <c r="F93" s="10">
        <v>64</v>
      </c>
      <c r="G93" s="8">
        <f t="shared" si="1"/>
        <v>10</v>
      </c>
      <c r="H93" s="10">
        <v>10</v>
      </c>
      <c r="I93" s="10">
        <v>0</v>
      </c>
      <c r="J93" s="10">
        <v>10</v>
      </c>
      <c r="K93" s="10">
        <v>0</v>
      </c>
      <c r="L93" s="10">
        <v>0</v>
      </c>
      <c r="M93" s="8">
        <f t="shared" si="14"/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8">
        <f t="shared" si="15"/>
        <v>54</v>
      </c>
      <c r="U93" s="10">
        <v>1</v>
      </c>
      <c r="V93" s="10">
        <v>53</v>
      </c>
      <c r="W93" s="10">
        <v>0</v>
      </c>
      <c r="X93" s="8">
        <f t="shared" si="16"/>
        <v>0</v>
      </c>
      <c r="Y93" s="10">
        <v>0</v>
      </c>
      <c r="Z93" s="10">
        <v>0</v>
      </c>
      <c r="AA93" s="10">
        <v>32</v>
      </c>
      <c r="AB93" s="12">
        <v>21</v>
      </c>
      <c r="AC93" s="10">
        <v>43</v>
      </c>
      <c r="AD93" s="8">
        <f>B93-C93+T93-AA93+'03.GQKN'!AA92+'04.GQTC'!AC92</f>
        <v>29</v>
      </c>
      <c r="AE93" s="56"/>
      <c r="AF93" s="53"/>
      <c r="AG93" s="52"/>
    </row>
    <row r="94" spans="1:33" ht="12.75" hidden="1" customHeight="1" x14ac:dyDescent="0.2">
      <c r="A94" s="11" t="s">
        <v>103</v>
      </c>
      <c r="B94" s="8">
        <f t="shared" si="0"/>
        <v>42</v>
      </c>
      <c r="C94" s="10">
        <v>42</v>
      </c>
      <c r="D94" s="8">
        <f t="shared" si="12"/>
        <v>42</v>
      </c>
      <c r="E94" s="8">
        <f t="shared" si="13"/>
        <v>42</v>
      </c>
      <c r="F94" s="10">
        <v>42</v>
      </c>
      <c r="G94" s="8">
        <f t="shared" si="1"/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8">
        <f t="shared" si="14"/>
        <v>1</v>
      </c>
      <c r="N94" s="10">
        <v>1</v>
      </c>
      <c r="O94" s="10">
        <v>0</v>
      </c>
      <c r="P94" s="10">
        <v>0</v>
      </c>
      <c r="Q94" s="10">
        <v>0</v>
      </c>
      <c r="R94" s="10">
        <v>0</v>
      </c>
      <c r="S94" s="10">
        <v>1</v>
      </c>
      <c r="T94" s="8">
        <f t="shared" si="15"/>
        <v>41</v>
      </c>
      <c r="U94" s="10">
        <v>5</v>
      </c>
      <c r="V94" s="10">
        <v>36</v>
      </c>
      <c r="W94" s="10">
        <v>0</v>
      </c>
      <c r="X94" s="8">
        <f t="shared" si="16"/>
        <v>0</v>
      </c>
      <c r="Y94" s="10">
        <v>0</v>
      </c>
      <c r="Z94" s="10">
        <v>0</v>
      </c>
      <c r="AA94" s="10">
        <v>35</v>
      </c>
      <c r="AB94" s="12">
        <v>15</v>
      </c>
      <c r="AC94" s="10">
        <v>27</v>
      </c>
      <c r="AD94" s="8">
        <f>B94-C94+T94-AA94+'03.GQKN'!AA93+'04.GQTC'!AC93</f>
        <v>6</v>
      </c>
      <c r="AE94" s="56"/>
      <c r="AF94" s="53"/>
      <c r="AG94" s="52"/>
    </row>
    <row r="95" spans="1:33" ht="12.75" hidden="1" customHeight="1" x14ac:dyDescent="0.2">
      <c r="A95" s="11" t="s">
        <v>104</v>
      </c>
      <c r="B95" s="8">
        <f t="shared" si="0"/>
        <v>11</v>
      </c>
      <c r="C95" s="16">
        <v>11</v>
      </c>
      <c r="D95" s="8">
        <f t="shared" si="12"/>
        <v>11</v>
      </c>
      <c r="E95" s="8">
        <f t="shared" si="13"/>
        <v>11</v>
      </c>
      <c r="F95" s="10">
        <v>11</v>
      </c>
      <c r="G95" s="8">
        <f t="shared" si="1"/>
        <v>1</v>
      </c>
      <c r="H95" s="10">
        <v>1</v>
      </c>
      <c r="I95" s="10">
        <v>0</v>
      </c>
      <c r="J95" s="10">
        <v>1</v>
      </c>
      <c r="K95" s="10">
        <v>0</v>
      </c>
      <c r="L95" s="10">
        <v>0</v>
      </c>
      <c r="M95" s="8">
        <f t="shared" si="14"/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8">
        <f t="shared" si="15"/>
        <v>10</v>
      </c>
      <c r="U95" s="10">
        <v>1</v>
      </c>
      <c r="V95" s="10">
        <v>5</v>
      </c>
      <c r="W95" s="10">
        <v>4</v>
      </c>
      <c r="X95" s="8">
        <f t="shared" si="16"/>
        <v>0</v>
      </c>
      <c r="Y95" s="10">
        <v>0</v>
      </c>
      <c r="Z95" s="10">
        <v>0</v>
      </c>
      <c r="AA95" s="16">
        <v>9</v>
      </c>
      <c r="AB95" s="12">
        <v>1</v>
      </c>
      <c r="AC95" s="10">
        <v>10</v>
      </c>
      <c r="AD95" s="8">
        <f>B95-C95+T95-AA95+'03.GQKN'!AA94+'04.GQTC'!AC94</f>
        <v>1</v>
      </c>
      <c r="AE95" s="56"/>
      <c r="AF95" s="53"/>
      <c r="AG95" s="52"/>
    </row>
    <row r="96" spans="1:33" ht="12.75" hidden="1" customHeight="1" x14ac:dyDescent="0.2">
      <c r="A96" s="13" t="s">
        <v>105</v>
      </c>
      <c r="B96" s="14">
        <f t="shared" si="0"/>
        <v>24</v>
      </c>
      <c r="C96" s="15">
        <v>24</v>
      </c>
      <c r="D96" s="14">
        <f t="shared" si="12"/>
        <v>24</v>
      </c>
      <c r="E96" s="14">
        <f t="shared" si="13"/>
        <v>24</v>
      </c>
      <c r="F96" s="15"/>
      <c r="G96" s="14">
        <f t="shared" si="1"/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4">
        <f t="shared" si="14"/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4">
        <f t="shared" si="15"/>
        <v>24</v>
      </c>
      <c r="U96" s="15">
        <v>24</v>
      </c>
      <c r="V96" s="15">
        <v>0</v>
      </c>
      <c r="W96" s="15">
        <v>0</v>
      </c>
      <c r="X96" s="14">
        <f t="shared" si="16"/>
        <v>0</v>
      </c>
      <c r="Y96" s="15">
        <v>0</v>
      </c>
      <c r="Z96" s="15">
        <v>0</v>
      </c>
      <c r="AA96" s="15">
        <v>14</v>
      </c>
      <c r="AB96" s="68">
        <v>10</v>
      </c>
      <c r="AC96" s="15">
        <v>14</v>
      </c>
      <c r="AD96" s="14">
        <f>B96-C96+T96-AA96+'03.GQKN'!AA95+'04.GQTC'!AC95</f>
        <v>10</v>
      </c>
      <c r="AE96" s="69"/>
      <c r="AF96" s="70"/>
      <c r="AG96" s="71"/>
    </row>
    <row r="97" spans="1:33" ht="12.75" hidden="1" customHeight="1" x14ac:dyDescent="0.2">
      <c r="A97" s="11" t="s">
        <v>106</v>
      </c>
      <c r="B97" s="8">
        <f t="shared" si="0"/>
        <v>71</v>
      </c>
      <c r="C97" s="10">
        <v>71</v>
      </c>
      <c r="D97" s="8">
        <f t="shared" si="12"/>
        <v>71</v>
      </c>
      <c r="E97" s="8">
        <f t="shared" si="13"/>
        <v>61</v>
      </c>
      <c r="F97" s="10">
        <v>61</v>
      </c>
      <c r="G97" s="8">
        <f t="shared" si="1"/>
        <v>15</v>
      </c>
      <c r="H97" s="10">
        <v>15</v>
      </c>
      <c r="I97" s="10">
        <v>0</v>
      </c>
      <c r="J97" s="10">
        <v>15</v>
      </c>
      <c r="K97" s="10">
        <v>0</v>
      </c>
      <c r="L97" s="10">
        <v>0</v>
      </c>
      <c r="M97" s="8">
        <f t="shared" si="14"/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8">
        <f t="shared" si="15"/>
        <v>46</v>
      </c>
      <c r="U97" s="10">
        <v>0</v>
      </c>
      <c r="V97" s="10">
        <v>36</v>
      </c>
      <c r="W97" s="10">
        <v>10</v>
      </c>
      <c r="X97" s="8">
        <f t="shared" si="16"/>
        <v>10</v>
      </c>
      <c r="Y97" s="10">
        <v>8</v>
      </c>
      <c r="Z97" s="10">
        <v>2</v>
      </c>
      <c r="AA97" s="10">
        <v>37</v>
      </c>
      <c r="AB97" s="12">
        <v>5</v>
      </c>
      <c r="AC97" s="10">
        <v>66</v>
      </c>
      <c r="AD97" s="8">
        <f>B97-C97+T97-AA97+'03.GQKN'!AA96+'04.GQTC'!AC96</f>
        <v>9</v>
      </c>
      <c r="AE97" s="56"/>
      <c r="AF97" s="53"/>
      <c r="AG97" s="52"/>
    </row>
    <row r="98" spans="1:33" ht="12.75" hidden="1" customHeight="1" x14ac:dyDescent="0.2">
      <c r="A98" s="11" t="s">
        <v>107</v>
      </c>
      <c r="B98" s="8">
        <f t="shared" si="0"/>
        <v>24</v>
      </c>
      <c r="C98" s="10">
        <v>24</v>
      </c>
      <c r="D98" s="8">
        <f t="shared" si="12"/>
        <v>24</v>
      </c>
      <c r="E98" s="8">
        <f t="shared" si="13"/>
        <v>22</v>
      </c>
      <c r="F98" s="10">
        <v>22</v>
      </c>
      <c r="G98" s="8">
        <f t="shared" si="1"/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8">
        <f t="shared" si="14"/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8">
        <f t="shared" si="15"/>
        <v>22</v>
      </c>
      <c r="U98" s="10">
        <v>2</v>
      </c>
      <c r="V98" s="10">
        <v>20</v>
      </c>
      <c r="W98" s="10">
        <v>0</v>
      </c>
      <c r="X98" s="8">
        <f t="shared" si="16"/>
        <v>2</v>
      </c>
      <c r="Y98" s="10">
        <v>2</v>
      </c>
      <c r="Z98" s="10">
        <v>0</v>
      </c>
      <c r="AA98" s="10">
        <v>22</v>
      </c>
      <c r="AB98" s="12">
        <v>0</v>
      </c>
      <c r="AC98" s="10">
        <v>24</v>
      </c>
      <c r="AD98" s="8">
        <f>B98-C98+T98-AA98+'03.GQKN'!AA97+'04.GQTC'!AC97</f>
        <v>0</v>
      </c>
      <c r="AE98" s="56"/>
      <c r="AF98" s="53"/>
      <c r="AG98" s="52"/>
    </row>
    <row r="99" spans="1:33" ht="12.75" hidden="1" customHeight="1" x14ac:dyDescent="0.2">
      <c r="A99" s="11" t="s">
        <v>108</v>
      </c>
      <c r="B99" s="8">
        <f t="shared" si="0"/>
        <v>33</v>
      </c>
      <c r="C99" s="10">
        <v>33</v>
      </c>
      <c r="D99" s="8">
        <f t="shared" si="12"/>
        <v>33</v>
      </c>
      <c r="E99" s="8">
        <f t="shared" si="13"/>
        <v>33</v>
      </c>
      <c r="F99" s="10">
        <v>33</v>
      </c>
      <c r="G99" s="8">
        <f t="shared" si="1"/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8">
        <f t="shared" si="14"/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8">
        <f t="shared" si="15"/>
        <v>33</v>
      </c>
      <c r="U99" s="10">
        <v>0</v>
      </c>
      <c r="V99" s="10">
        <v>33</v>
      </c>
      <c r="W99" s="10">
        <v>0</v>
      </c>
      <c r="X99" s="8">
        <f t="shared" si="16"/>
        <v>0</v>
      </c>
      <c r="Y99" s="10">
        <v>0</v>
      </c>
      <c r="Z99" s="10">
        <v>0</v>
      </c>
      <c r="AA99" s="58">
        <v>23</v>
      </c>
      <c r="AB99" s="12">
        <v>0</v>
      </c>
      <c r="AC99" s="10">
        <v>33</v>
      </c>
      <c r="AD99" s="8">
        <f>B99-C99+T99-AA99+'03.GQKN'!AA98+'04.GQTC'!AC98</f>
        <v>10</v>
      </c>
      <c r="AE99" s="56"/>
      <c r="AF99" s="53"/>
      <c r="AG99" s="52"/>
    </row>
    <row r="100" spans="1:33" ht="12.75" hidden="1" customHeight="1" x14ac:dyDescent="0.2">
      <c r="A100" s="11" t="s">
        <v>109</v>
      </c>
      <c r="B100" s="8">
        <f t="shared" si="0"/>
        <v>9</v>
      </c>
      <c r="C100" s="10">
        <v>9</v>
      </c>
      <c r="D100" s="8">
        <f t="shared" si="12"/>
        <v>9</v>
      </c>
      <c r="E100" s="8">
        <f t="shared" si="13"/>
        <v>9</v>
      </c>
      <c r="F100" s="10">
        <v>9</v>
      </c>
      <c r="G100" s="8">
        <f t="shared" si="1"/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8">
        <f t="shared" si="14"/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8">
        <f t="shared" si="15"/>
        <v>9</v>
      </c>
      <c r="U100" s="10">
        <v>0</v>
      </c>
      <c r="V100" s="10">
        <v>9</v>
      </c>
      <c r="W100" s="10"/>
      <c r="X100" s="8">
        <f t="shared" si="16"/>
        <v>0</v>
      </c>
      <c r="Y100" s="10">
        <v>0</v>
      </c>
      <c r="Z100" s="10">
        <v>0</v>
      </c>
      <c r="AA100" s="10">
        <v>3</v>
      </c>
      <c r="AB100" s="12">
        <v>0</v>
      </c>
      <c r="AC100" s="10">
        <v>9</v>
      </c>
      <c r="AD100" s="8">
        <f>B100-C100+T100-AA100+'03.GQKN'!AA99+'04.GQTC'!AC99</f>
        <v>6</v>
      </c>
      <c r="AE100" s="56"/>
      <c r="AF100" s="53"/>
      <c r="AG100" s="52"/>
    </row>
    <row r="101" spans="1:33" ht="12.75" hidden="1" customHeight="1" x14ac:dyDescent="0.2">
      <c r="A101" s="11" t="s">
        <v>110</v>
      </c>
      <c r="B101" s="8">
        <f t="shared" si="0"/>
        <v>41</v>
      </c>
      <c r="C101" s="15">
        <v>35</v>
      </c>
      <c r="D101" s="8">
        <f t="shared" si="12"/>
        <v>35</v>
      </c>
      <c r="E101" s="8">
        <f t="shared" si="13"/>
        <v>34</v>
      </c>
      <c r="F101" s="10">
        <v>34</v>
      </c>
      <c r="G101" s="8">
        <f t="shared" si="1"/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8">
        <f t="shared" si="14"/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8">
        <f t="shared" si="15"/>
        <v>34</v>
      </c>
      <c r="U101" s="10">
        <v>1</v>
      </c>
      <c r="V101" s="10">
        <v>23</v>
      </c>
      <c r="W101" s="10">
        <v>10</v>
      </c>
      <c r="X101" s="8">
        <f t="shared" si="16"/>
        <v>1</v>
      </c>
      <c r="Y101" s="10">
        <v>0</v>
      </c>
      <c r="Z101" s="10">
        <v>1</v>
      </c>
      <c r="AA101" s="10">
        <v>22</v>
      </c>
      <c r="AB101" s="12">
        <v>6</v>
      </c>
      <c r="AC101" s="10">
        <v>35</v>
      </c>
      <c r="AD101" s="8">
        <f>B101-C101+T101-AA101+'03.GQKN'!AA100+'04.GQTC'!AC100</f>
        <v>18</v>
      </c>
      <c r="AE101" s="56"/>
      <c r="AF101" s="53"/>
      <c r="AG101" s="52"/>
    </row>
    <row r="102" spans="1:33" ht="12.75" hidden="1" customHeight="1" x14ac:dyDescent="0.2">
      <c r="A102" s="11" t="s">
        <v>111</v>
      </c>
      <c r="B102" s="8">
        <f t="shared" si="0"/>
        <v>31</v>
      </c>
      <c r="C102" s="10">
        <v>31</v>
      </c>
      <c r="D102" s="8">
        <f t="shared" si="12"/>
        <v>31</v>
      </c>
      <c r="E102" s="8">
        <f t="shared" si="13"/>
        <v>30</v>
      </c>
      <c r="F102" s="10">
        <v>30</v>
      </c>
      <c r="G102" s="8">
        <f t="shared" si="1"/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8">
        <f t="shared" si="14"/>
        <v>3</v>
      </c>
      <c r="N102" s="10">
        <v>3</v>
      </c>
      <c r="O102" s="10">
        <v>0</v>
      </c>
      <c r="P102" s="10">
        <v>1</v>
      </c>
      <c r="Q102" s="10">
        <v>0</v>
      </c>
      <c r="R102" s="10">
        <v>0</v>
      </c>
      <c r="S102" s="10">
        <v>2</v>
      </c>
      <c r="T102" s="8">
        <f t="shared" si="15"/>
        <v>27</v>
      </c>
      <c r="U102" s="10">
        <v>1</v>
      </c>
      <c r="V102" s="10">
        <v>2</v>
      </c>
      <c r="W102" s="10">
        <v>24</v>
      </c>
      <c r="X102" s="8">
        <f t="shared" si="16"/>
        <v>1</v>
      </c>
      <c r="Y102" s="10">
        <v>0</v>
      </c>
      <c r="Z102" s="10">
        <v>1</v>
      </c>
      <c r="AA102" s="10">
        <v>25</v>
      </c>
      <c r="AB102" s="12">
        <v>14</v>
      </c>
      <c r="AC102" s="10">
        <v>17</v>
      </c>
      <c r="AD102" s="8">
        <f>B102-C102+T102-AA102+'03.GQKN'!AA101+'04.GQTC'!AC101</f>
        <v>3</v>
      </c>
      <c r="AE102" s="56"/>
      <c r="AF102" s="53"/>
      <c r="AG102" s="52"/>
    </row>
    <row r="103" spans="1:33" ht="12.75" hidden="1" customHeight="1" x14ac:dyDescent="0.2">
      <c r="A103" s="11" t="s">
        <v>112</v>
      </c>
      <c r="B103" s="8">
        <f t="shared" si="0"/>
        <v>17</v>
      </c>
      <c r="C103" s="10">
        <v>17</v>
      </c>
      <c r="D103" s="8">
        <f t="shared" si="12"/>
        <v>17</v>
      </c>
      <c r="E103" s="8">
        <f t="shared" si="13"/>
        <v>14</v>
      </c>
      <c r="F103" s="10">
        <v>14</v>
      </c>
      <c r="G103" s="8">
        <f t="shared" si="1"/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8">
        <f t="shared" si="14"/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8">
        <f t="shared" si="15"/>
        <v>14</v>
      </c>
      <c r="U103" s="10">
        <v>0</v>
      </c>
      <c r="V103" s="10">
        <v>14</v>
      </c>
      <c r="W103" s="10">
        <v>0</v>
      </c>
      <c r="X103" s="8">
        <f t="shared" si="16"/>
        <v>3</v>
      </c>
      <c r="Y103" s="10">
        <v>3</v>
      </c>
      <c r="Z103" s="10">
        <v>0</v>
      </c>
      <c r="AA103" s="10">
        <v>14</v>
      </c>
      <c r="AB103" s="12">
        <v>0</v>
      </c>
      <c r="AC103" s="10">
        <v>17</v>
      </c>
      <c r="AD103" s="8">
        <f>B103-C103+T103-AA103+'03.GQKN'!AA102+'04.GQTC'!AC102</f>
        <v>0</v>
      </c>
      <c r="AE103" s="56"/>
      <c r="AF103" s="53"/>
      <c r="AG103" s="52"/>
    </row>
    <row r="104" spans="1:33" ht="12.75" hidden="1" customHeight="1" x14ac:dyDescent="0.2">
      <c r="A104" s="13" t="s">
        <v>113</v>
      </c>
      <c r="B104" s="14">
        <f t="shared" si="0"/>
        <v>12</v>
      </c>
      <c r="C104" s="15">
        <v>12</v>
      </c>
      <c r="D104" s="14">
        <f t="shared" si="12"/>
        <v>12</v>
      </c>
      <c r="E104" s="14">
        <f t="shared" si="13"/>
        <v>12</v>
      </c>
      <c r="F104" s="15">
        <v>12</v>
      </c>
      <c r="G104" s="14">
        <f t="shared" si="1"/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4">
        <f t="shared" si="14"/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4">
        <f t="shared" si="15"/>
        <v>12</v>
      </c>
      <c r="U104" s="15">
        <v>0</v>
      </c>
      <c r="V104" s="15">
        <v>12</v>
      </c>
      <c r="W104" s="15">
        <v>0</v>
      </c>
      <c r="X104" s="14">
        <f t="shared" si="16"/>
        <v>0</v>
      </c>
      <c r="Y104" s="15">
        <v>0</v>
      </c>
      <c r="Z104" s="15">
        <v>0</v>
      </c>
      <c r="AA104" s="15">
        <v>12</v>
      </c>
      <c r="AB104" s="68">
        <v>0</v>
      </c>
      <c r="AC104" s="15">
        <v>12</v>
      </c>
      <c r="AD104" s="14">
        <f>B104-C104+T104-AA104+'03.GQKN'!AA103+'04.GQTC'!AC103</f>
        <v>0</v>
      </c>
      <c r="AE104" s="56"/>
      <c r="AF104" s="70"/>
      <c r="AG104" s="52"/>
    </row>
    <row r="105" spans="1:33" ht="12.75" hidden="1" customHeight="1" x14ac:dyDescent="0.2">
      <c r="A105" s="11" t="s">
        <v>114</v>
      </c>
      <c r="B105" s="8">
        <f t="shared" si="0"/>
        <v>16</v>
      </c>
      <c r="C105" s="10">
        <v>16</v>
      </c>
      <c r="D105" s="8">
        <f t="shared" si="12"/>
        <v>16</v>
      </c>
      <c r="E105" s="8">
        <f t="shared" si="13"/>
        <v>16</v>
      </c>
      <c r="F105" s="10">
        <v>16</v>
      </c>
      <c r="G105" s="8">
        <f t="shared" si="1"/>
        <v>1</v>
      </c>
      <c r="H105" s="10">
        <v>1</v>
      </c>
      <c r="I105" s="10">
        <v>0</v>
      </c>
      <c r="J105" s="10">
        <v>0</v>
      </c>
      <c r="K105" s="10">
        <v>0</v>
      </c>
      <c r="L105" s="10">
        <v>1</v>
      </c>
      <c r="M105" s="8">
        <f t="shared" si="14"/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8">
        <f t="shared" si="15"/>
        <v>15</v>
      </c>
      <c r="U105" s="10">
        <v>0</v>
      </c>
      <c r="V105" s="10">
        <v>13</v>
      </c>
      <c r="W105" s="10">
        <v>2</v>
      </c>
      <c r="X105" s="8">
        <f t="shared" si="16"/>
        <v>0</v>
      </c>
      <c r="Y105" s="10">
        <v>0</v>
      </c>
      <c r="Z105" s="10">
        <v>0</v>
      </c>
      <c r="AA105" s="10">
        <v>14</v>
      </c>
      <c r="AB105" s="12">
        <v>0</v>
      </c>
      <c r="AC105" s="10">
        <v>16</v>
      </c>
      <c r="AD105" s="8">
        <f>B105-C105+T105-AA105+'03.GQKN'!AA104+'04.GQTC'!AC104</f>
        <v>1</v>
      </c>
      <c r="AE105" s="56"/>
      <c r="AF105" s="53"/>
      <c r="AG105" s="52"/>
    </row>
    <row r="106" spans="1:33" ht="12.75" hidden="1" customHeight="1" x14ac:dyDescent="0.2">
      <c r="A106" s="11" t="s">
        <v>115</v>
      </c>
      <c r="B106" s="8">
        <f t="shared" si="0"/>
        <v>18</v>
      </c>
      <c r="C106" s="10">
        <v>18</v>
      </c>
      <c r="D106" s="8">
        <f t="shared" si="12"/>
        <v>18</v>
      </c>
      <c r="E106" s="8">
        <f t="shared" si="13"/>
        <v>16</v>
      </c>
      <c r="F106" s="10">
        <v>16</v>
      </c>
      <c r="G106" s="8">
        <f t="shared" si="1"/>
        <v>2</v>
      </c>
      <c r="H106" s="10">
        <v>2</v>
      </c>
      <c r="I106" s="10">
        <v>0</v>
      </c>
      <c r="J106" s="10">
        <v>0</v>
      </c>
      <c r="K106" s="10">
        <v>0</v>
      </c>
      <c r="L106" s="10">
        <v>2</v>
      </c>
      <c r="M106" s="8">
        <f t="shared" si="14"/>
        <v>1</v>
      </c>
      <c r="N106" s="10">
        <v>1</v>
      </c>
      <c r="O106" s="10">
        <v>0</v>
      </c>
      <c r="P106" s="10">
        <v>0</v>
      </c>
      <c r="Q106" s="10">
        <v>0</v>
      </c>
      <c r="R106" s="10">
        <v>0</v>
      </c>
      <c r="S106" s="10">
        <v>1</v>
      </c>
      <c r="T106" s="8">
        <f t="shared" si="15"/>
        <v>13</v>
      </c>
      <c r="U106" s="10">
        <v>0</v>
      </c>
      <c r="V106" s="10">
        <v>11</v>
      </c>
      <c r="W106" s="10">
        <v>2</v>
      </c>
      <c r="X106" s="8">
        <f t="shared" si="16"/>
        <v>2</v>
      </c>
      <c r="Y106" s="10">
        <v>2</v>
      </c>
      <c r="Z106" s="10">
        <v>0</v>
      </c>
      <c r="AA106" s="10">
        <v>11</v>
      </c>
      <c r="AB106" s="12">
        <v>3</v>
      </c>
      <c r="AC106" s="10">
        <v>15</v>
      </c>
      <c r="AD106" s="8">
        <f>B106-C106+T106-AA106+'03.GQKN'!AA105+'04.GQTC'!AC105</f>
        <v>2</v>
      </c>
      <c r="AE106" s="56"/>
      <c r="AF106" s="53"/>
      <c r="AG106" s="52"/>
    </row>
    <row r="107" spans="1:33" ht="12.75" hidden="1" customHeight="1" x14ac:dyDescent="0.2">
      <c r="A107" s="11" t="s">
        <v>116</v>
      </c>
      <c r="B107" s="8">
        <f t="shared" si="0"/>
        <v>23</v>
      </c>
      <c r="C107" s="10">
        <v>23</v>
      </c>
      <c r="D107" s="8">
        <f t="shared" si="12"/>
        <v>23</v>
      </c>
      <c r="E107" s="8">
        <f t="shared" si="13"/>
        <v>23</v>
      </c>
      <c r="F107" s="10">
        <v>23</v>
      </c>
      <c r="G107" s="8">
        <f t="shared" si="1"/>
        <v>5</v>
      </c>
      <c r="H107" s="10">
        <v>5</v>
      </c>
      <c r="I107" s="10">
        <v>0</v>
      </c>
      <c r="J107" s="10">
        <v>0</v>
      </c>
      <c r="K107" s="10">
        <v>0</v>
      </c>
      <c r="L107" s="10">
        <v>5</v>
      </c>
      <c r="M107" s="8">
        <f t="shared" si="14"/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8">
        <f t="shared" si="15"/>
        <v>18</v>
      </c>
      <c r="U107" s="10">
        <v>0</v>
      </c>
      <c r="V107" s="10">
        <v>18</v>
      </c>
      <c r="W107" s="10">
        <v>0</v>
      </c>
      <c r="X107" s="8">
        <f t="shared" si="16"/>
        <v>0</v>
      </c>
      <c r="Y107" s="10">
        <v>0</v>
      </c>
      <c r="Z107" s="10">
        <v>0</v>
      </c>
      <c r="AA107" s="10">
        <v>18</v>
      </c>
      <c r="AB107" s="12">
        <v>0</v>
      </c>
      <c r="AC107" s="10">
        <v>23</v>
      </c>
      <c r="AD107" s="8">
        <f>B107-C107+T107-AA107+'03.GQKN'!AA106+'04.GQTC'!AC106</f>
        <v>5</v>
      </c>
      <c r="AE107" s="56"/>
      <c r="AF107" s="53"/>
      <c r="AG107" s="52"/>
    </row>
    <row r="108" spans="1:33" ht="12.75" hidden="1" customHeight="1" x14ac:dyDescent="0.2">
      <c r="A108" s="11" t="s">
        <v>117</v>
      </c>
      <c r="B108" s="8">
        <f t="shared" si="0"/>
        <v>1</v>
      </c>
      <c r="C108" s="10">
        <v>1</v>
      </c>
      <c r="D108" s="8">
        <f t="shared" si="12"/>
        <v>1</v>
      </c>
      <c r="E108" s="8">
        <f t="shared" si="13"/>
        <v>1</v>
      </c>
      <c r="F108" s="10">
        <v>0</v>
      </c>
      <c r="G108" s="8">
        <f t="shared" si="1"/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8">
        <f t="shared" si="14"/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8">
        <f t="shared" si="15"/>
        <v>1</v>
      </c>
      <c r="U108" s="10">
        <v>0</v>
      </c>
      <c r="V108" s="10">
        <v>0</v>
      </c>
      <c r="W108" s="10">
        <v>1</v>
      </c>
      <c r="X108" s="8">
        <f t="shared" si="16"/>
        <v>0</v>
      </c>
      <c r="Y108" s="10">
        <v>0</v>
      </c>
      <c r="Z108" s="10">
        <v>0</v>
      </c>
      <c r="AA108" s="10">
        <v>1</v>
      </c>
      <c r="AB108" s="12">
        <v>0</v>
      </c>
      <c r="AC108" s="10">
        <v>1</v>
      </c>
      <c r="AD108" s="8">
        <f>B108-C108+T108-AA108+'03.GQKN'!AA107+'04.GQTC'!AC107</f>
        <v>0</v>
      </c>
      <c r="AE108" s="69"/>
      <c r="AF108" s="53"/>
      <c r="AG108" s="52"/>
    </row>
    <row r="109" spans="1:33" ht="12.75" hidden="1" customHeight="1" x14ac:dyDescent="0.2">
      <c r="A109" s="13" t="s">
        <v>118</v>
      </c>
      <c r="B109" s="14">
        <f t="shared" si="0"/>
        <v>11</v>
      </c>
      <c r="C109" s="15">
        <v>11</v>
      </c>
      <c r="D109" s="14">
        <f t="shared" si="12"/>
        <v>11</v>
      </c>
      <c r="E109" s="14">
        <f t="shared" si="13"/>
        <v>11</v>
      </c>
      <c r="F109" s="15">
        <v>11</v>
      </c>
      <c r="G109" s="14">
        <f t="shared" si="1"/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4">
        <f t="shared" si="14"/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4">
        <f t="shared" si="15"/>
        <v>11</v>
      </c>
      <c r="U109" s="15">
        <v>0</v>
      </c>
      <c r="V109" s="15">
        <v>8</v>
      </c>
      <c r="W109" s="15">
        <v>3</v>
      </c>
      <c r="X109" s="14">
        <f t="shared" si="16"/>
        <v>0</v>
      </c>
      <c r="Y109" s="15">
        <v>0</v>
      </c>
      <c r="Z109" s="15">
        <v>0</v>
      </c>
      <c r="AA109" s="15">
        <v>9</v>
      </c>
      <c r="AB109" s="68">
        <v>0</v>
      </c>
      <c r="AC109" s="15">
        <v>11</v>
      </c>
      <c r="AD109" s="14">
        <f>B109-C109+T109-AA109+'03.GQKN'!AA108+'04.GQTC'!AC108</f>
        <v>2</v>
      </c>
      <c r="AF109" s="70"/>
      <c r="AG109" s="52"/>
    </row>
    <row r="110" spans="1:33" ht="12.75" hidden="1" customHeight="1" x14ac:dyDescent="0.2">
      <c r="A110" s="11" t="s">
        <v>119</v>
      </c>
      <c r="B110" s="8">
        <f t="shared" si="0"/>
        <v>18</v>
      </c>
      <c r="C110" s="10">
        <v>18</v>
      </c>
      <c r="D110" s="8">
        <f t="shared" si="12"/>
        <v>18</v>
      </c>
      <c r="E110" s="8">
        <f t="shared" si="13"/>
        <v>17</v>
      </c>
      <c r="F110" s="10">
        <v>17</v>
      </c>
      <c r="G110" s="8">
        <f t="shared" si="1"/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8">
        <f t="shared" si="14"/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8">
        <f t="shared" si="15"/>
        <v>17</v>
      </c>
      <c r="U110" s="10">
        <v>1</v>
      </c>
      <c r="V110" s="10">
        <v>4</v>
      </c>
      <c r="W110" s="10">
        <v>12</v>
      </c>
      <c r="X110" s="8">
        <f t="shared" si="16"/>
        <v>1</v>
      </c>
      <c r="Y110" s="10">
        <v>1</v>
      </c>
      <c r="Z110" s="10">
        <v>0</v>
      </c>
      <c r="AA110" s="10">
        <v>13</v>
      </c>
      <c r="AB110" s="12"/>
      <c r="AC110" s="10">
        <v>18</v>
      </c>
      <c r="AD110" s="8">
        <f>B110-C110+T110-AA110+'03.GQKN'!AA109+'04.GQTC'!AC109</f>
        <v>4</v>
      </c>
      <c r="AE110" s="56"/>
      <c r="AF110" s="53"/>
      <c r="AG110" s="52"/>
    </row>
    <row r="111" spans="1:33" ht="12.75" hidden="1" customHeight="1" x14ac:dyDescent="0.2">
      <c r="A111" s="11" t="s">
        <v>120</v>
      </c>
      <c r="B111" s="8">
        <f t="shared" si="0"/>
        <v>46</v>
      </c>
      <c r="C111" s="10">
        <v>46</v>
      </c>
      <c r="D111" s="8">
        <f t="shared" si="12"/>
        <v>46</v>
      </c>
      <c r="E111" s="8">
        <f t="shared" si="13"/>
        <v>45</v>
      </c>
      <c r="F111" s="10">
        <v>45</v>
      </c>
      <c r="G111" s="8">
        <f t="shared" si="1"/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8">
        <f t="shared" si="14"/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8">
        <f t="shared" si="15"/>
        <v>45</v>
      </c>
      <c r="U111" s="10">
        <v>1</v>
      </c>
      <c r="V111" s="10">
        <v>31</v>
      </c>
      <c r="W111" s="10">
        <v>13</v>
      </c>
      <c r="X111" s="8">
        <f t="shared" si="16"/>
        <v>1</v>
      </c>
      <c r="Y111" s="10">
        <v>0</v>
      </c>
      <c r="Z111" s="10">
        <v>1</v>
      </c>
      <c r="AA111" s="10">
        <v>22</v>
      </c>
      <c r="AB111" s="12">
        <v>21</v>
      </c>
      <c r="AC111" s="10">
        <v>25</v>
      </c>
      <c r="AD111" s="8">
        <f>B111-C111+T111-AA111+'03.GQKN'!AA110+'04.GQTC'!AC110</f>
        <v>23</v>
      </c>
      <c r="AE111" s="56"/>
      <c r="AF111" s="53"/>
      <c r="AG111" s="52"/>
    </row>
    <row r="112" spans="1:33" ht="12.75" hidden="1" customHeight="1" x14ac:dyDescent="0.2">
      <c r="A112" s="11" t="s">
        <v>121</v>
      </c>
      <c r="B112" s="8">
        <f t="shared" si="0"/>
        <v>11</v>
      </c>
      <c r="C112" s="10"/>
      <c r="D112" s="8">
        <f t="shared" si="12"/>
        <v>0</v>
      </c>
      <c r="E112" s="8">
        <f t="shared" si="13"/>
        <v>0</v>
      </c>
      <c r="F112" s="10" t="s">
        <v>170</v>
      </c>
      <c r="G112" s="8">
        <f t="shared" si="1"/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8">
        <f t="shared" si="14"/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8">
        <f t="shared" si="15"/>
        <v>0</v>
      </c>
      <c r="U112" s="10">
        <v>0</v>
      </c>
      <c r="V112" s="10">
        <v>0</v>
      </c>
      <c r="W112" s="10">
        <v>0</v>
      </c>
      <c r="X112" s="8">
        <f t="shared" si="16"/>
        <v>0</v>
      </c>
      <c r="Y112" s="10">
        <v>0</v>
      </c>
      <c r="Z112" s="10">
        <v>0</v>
      </c>
      <c r="AA112" s="10">
        <v>7</v>
      </c>
      <c r="AB112" s="12">
        <v>1</v>
      </c>
      <c r="AC112" s="10">
        <v>10</v>
      </c>
      <c r="AD112" s="8">
        <f>B112-C112+T112-AA112+'03.GQKN'!AA111+'04.GQTC'!AC111</f>
        <v>4</v>
      </c>
      <c r="AE112" s="56"/>
      <c r="AF112" s="53"/>
      <c r="AG112" s="52"/>
    </row>
    <row r="113" spans="1:33" ht="12.75" hidden="1" customHeight="1" x14ac:dyDescent="0.2">
      <c r="A113" s="11" t="s">
        <v>122</v>
      </c>
      <c r="B113" s="8">
        <f t="shared" si="0"/>
        <v>48</v>
      </c>
      <c r="C113" s="10">
        <v>43</v>
      </c>
      <c r="D113" s="8">
        <f t="shared" si="12"/>
        <v>43</v>
      </c>
      <c r="E113" s="8">
        <f t="shared" si="13"/>
        <v>43</v>
      </c>
      <c r="F113" s="10">
        <v>43</v>
      </c>
      <c r="G113" s="8">
        <f t="shared" si="1"/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8">
        <f t="shared" si="14"/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8">
        <f t="shared" si="15"/>
        <v>43</v>
      </c>
      <c r="U113" s="10">
        <v>3</v>
      </c>
      <c r="V113" s="10">
        <v>21</v>
      </c>
      <c r="W113" s="10">
        <v>19</v>
      </c>
      <c r="X113" s="8">
        <f t="shared" si="16"/>
        <v>0</v>
      </c>
      <c r="Y113" s="10">
        <v>0</v>
      </c>
      <c r="Z113" s="10">
        <v>0</v>
      </c>
      <c r="AA113" s="10">
        <v>25</v>
      </c>
      <c r="AB113" s="12">
        <v>5</v>
      </c>
      <c r="AC113" s="10">
        <v>43</v>
      </c>
      <c r="AD113" s="8">
        <f>B113-C113+T113-AA113+'03.GQKN'!AA112+'04.GQTC'!AC112</f>
        <v>23</v>
      </c>
      <c r="AE113" s="56"/>
      <c r="AF113" s="53"/>
      <c r="AG113" s="52"/>
    </row>
    <row r="114" spans="1:33" ht="12.75" hidden="1" customHeight="1" x14ac:dyDescent="0.2">
      <c r="A114" s="61" t="s">
        <v>123</v>
      </c>
      <c r="B114" s="62">
        <f t="shared" si="0"/>
        <v>0</v>
      </c>
      <c r="C114" s="63"/>
      <c r="D114" s="62">
        <f t="shared" si="12"/>
        <v>0</v>
      </c>
      <c r="E114" s="62">
        <f t="shared" si="13"/>
        <v>0</v>
      </c>
      <c r="F114" s="63"/>
      <c r="G114" s="62">
        <f t="shared" si="1"/>
        <v>0</v>
      </c>
      <c r="H114" s="63"/>
      <c r="I114" s="63"/>
      <c r="J114" s="63"/>
      <c r="K114" s="63"/>
      <c r="L114" s="63"/>
      <c r="M114" s="62">
        <f t="shared" si="14"/>
        <v>0</v>
      </c>
      <c r="N114" s="63"/>
      <c r="O114" s="63"/>
      <c r="P114" s="63"/>
      <c r="Q114" s="63"/>
      <c r="R114" s="63"/>
      <c r="S114" s="63"/>
      <c r="T114" s="62">
        <f t="shared" si="15"/>
        <v>0</v>
      </c>
      <c r="U114" s="63"/>
      <c r="V114" s="63"/>
      <c r="W114" s="63"/>
      <c r="X114" s="62">
        <f t="shared" si="16"/>
        <v>0</v>
      </c>
      <c r="Y114" s="63"/>
      <c r="Z114" s="63"/>
      <c r="AA114" s="63"/>
      <c r="AB114" s="64"/>
      <c r="AC114" s="63"/>
      <c r="AD114" s="62">
        <f>B114-C114+T114-AA114+'03.GQKN'!AA113+'04.GQTC'!AC113</f>
        <v>0</v>
      </c>
      <c r="AE114" s="65"/>
      <c r="AF114" s="66"/>
      <c r="AG114" s="67"/>
    </row>
    <row r="115" spans="1:33" ht="12.75" hidden="1" customHeight="1" x14ac:dyDescent="0.2">
      <c r="A115" s="11" t="s">
        <v>124</v>
      </c>
      <c r="B115" s="8">
        <f t="shared" si="0"/>
        <v>50</v>
      </c>
      <c r="C115" s="10">
        <v>50</v>
      </c>
      <c r="D115" s="8">
        <f t="shared" si="12"/>
        <v>50</v>
      </c>
      <c r="E115" s="8">
        <f t="shared" si="13"/>
        <v>50</v>
      </c>
      <c r="F115" s="10">
        <v>50</v>
      </c>
      <c r="G115" s="8">
        <f t="shared" si="1"/>
        <v>2</v>
      </c>
      <c r="H115" s="12">
        <v>2</v>
      </c>
      <c r="I115" s="12">
        <v>0</v>
      </c>
      <c r="J115" s="12">
        <v>2</v>
      </c>
      <c r="K115" s="12">
        <v>0</v>
      </c>
      <c r="L115" s="12">
        <v>0</v>
      </c>
      <c r="M115" s="8">
        <f t="shared" si="14"/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8">
        <f t="shared" si="15"/>
        <v>48</v>
      </c>
      <c r="U115" s="12">
        <v>0</v>
      </c>
      <c r="V115" s="12">
        <v>48</v>
      </c>
      <c r="W115" s="12">
        <v>0</v>
      </c>
      <c r="X115" s="8">
        <f t="shared" si="16"/>
        <v>0</v>
      </c>
      <c r="Y115" s="12">
        <v>0</v>
      </c>
      <c r="Z115" s="12">
        <v>0</v>
      </c>
      <c r="AA115" s="12">
        <v>39</v>
      </c>
      <c r="AB115" s="12">
        <v>17</v>
      </c>
      <c r="AC115" s="12">
        <v>33</v>
      </c>
      <c r="AD115" s="8">
        <f>B115-C115+T115-AA115+'03.GQKN'!AA114+'04.GQTC'!AC114</f>
        <v>10</v>
      </c>
      <c r="AE115" s="56"/>
      <c r="AF115" s="53"/>
      <c r="AG115" s="52"/>
    </row>
    <row r="116" spans="1:33" ht="12.75" hidden="1" customHeight="1" x14ac:dyDescent="0.2">
      <c r="A116" s="11" t="s">
        <v>125</v>
      </c>
      <c r="B116" s="8">
        <f t="shared" si="0"/>
        <v>2</v>
      </c>
      <c r="C116" s="10">
        <v>2</v>
      </c>
      <c r="D116" s="8">
        <f t="shared" si="12"/>
        <v>2</v>
      </c>
      <c r="E116" s="8">
        <f t="shared" si="13"/>
        <v>2</v>
      </c>
      <c r="F116" s="10">
        <v>2</v>
      </c>
      <c r="G116" s="8">
        <f t="shared" si="1"/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8">
        <f t="shared" si="14"/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8">
        <f t="shared" si="15"/>
        <v>2</v>
      </c>
      <c r="U116" s="10">
        <v>0</v>
      </c>
      <c r="V116" s="10">
        <v>1</v>
      </c>
      <c r="W116" s="10">
        <v>1</v>
      </c>
      <c r="X116" s="8">
        <f t="shared" si="16"/>
        <v>0</v>
      </c>
      <c r="Y116" s="10">
        <v>0</v>
      </c>
      <c r="Z116" s="10">
        <v>0</v>
      </c>
      <c r="AA116" s="10">
        <v>2</v>
      </c>
      <c r="AB116" s="12">
        <v>1</v>
      </c>
      <c r="AC116" s="10">
        <v>1</v>
      </c>
      <c r="AD116" s="8">
        <f>B116-C116+T116-AA116+'03.GQKN'!AA115+'04.GQTC'!AC115</f>
        <v>0</v>
      </c>
      <c r="AE116" s="56"/>
      <c r="AF116" s="53"/>
      <c r="AG116" s="52"/>
    </row>
    <row r="117" spans="1:33" ht="12.75" hidden="1" customHeight="1" x14ac:dyDescent="0.2">
      <c r="A117" s="11" t="s">
        <v>126</v>
      </c>
      <c r="B117" s="8">
        <f t="shared" si="0"/>
        <v>20</v>
      </c>
      <c r="C117" s="10">
        <v>20</v>
      </c>
      <c r="D117" s="8">
        <f t="shared" si="12"/>
        <v>20</v>
      </c>
      <c r="E117" s="8">
        <f t="shared" si="13"/>
        <v>20</v>
      </c>
      <c r="F117" s="10">
        <v>20</v>
      </c>
      <c r="G117" s="8">
        <f t="shared" si="1"/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8">
        <f t="shared" si="14"/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8">
        <f t="shared" si="15"/>
        <v>20</v>
      </c>
      <c r="U117" s="10">
        <v>1</v>
      </c>
      <c r="V117" s="10">
        <v>5</v>
      </c>
      <c r="W117" s="10">
        <v>14</v>
      </c>
      <c r="X117" s="8">
        <f t="shared" si="16"/>
        <v>0</v>
      </c>
      <c r="Y117" s="10">
        <v>0</v>
      </c>
      <c r="Z117" s="10">
        <v>0</v>
      </c>
      <c r="AA117" s="10">
        <v>16</v>
      </c>
      <c r="AB117" s="12">
        <v>0</v>
      </c>
      <c r="AC117" s="10">
        <v>20</v>
      </c>
      <c r="AD117" s="8">
        <f>B117-C117+T117-AA117+'03.GQKN'!AA116+'04.GQTC'!AC116</f>
        <v>4</v>
      </c>
      <c r="AE117" s="56"/>
      <c r="AF117" s="53"/>
      <c r="AG117" s="52"/>
    </row>
    <row r="118" spans="1:33" ht="12.75" hidden="1" customHeight="1" x14ac:dyDescent="0.2">
      <c r="A118" s="11" t="s">
        <v>127</v>
      </c>
      <c r="B118" s="8">
        <f t="shared" si="0"/>
        <v>43</v>
      </c>
      <c r="C118" s="10">
        <v>43</v>
      </c>
      <c r="D118" s="8">
        <f t="shared" si="12"/>
        <v>43</v>
      </c>
      <c r="E118" s="8">
        <f t="shared" si="13"/>
        <v>39</v>
      </c>
      <c r="F118" s="10">
        <v>39</v>
      </c>
      <c r="G118" s="8">
        <f t="shared" si="1"/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8">
        <f t="shared" si="14"/>
        <v>1</v>
      </c>
      <c r="N118" s="10">
        <v>1</v>
      </c>
      <c r="O118" s="10">
        <v>0</v>
      </c>
      <c r="P118" s="10">
        <v>1</v>
      </c>
      <c r="Q118" s="10">
        <v>0</v>
      </c>
      <c r="R118" s="10">
        <v>0</v>
      </c>
      <c r="S118" s="10">
        <v>0</v>
      </c>
      <c r="T118" s="8">
        <f t="shared" si="15"/>
        <v>38</v>
      </c>
      <c r="U118" s="10">
        <v>12</v>
      </c>
      <c r="V118" s="10">
        <v>18</v>
      </c>
      <c r="W118" s="10">
        <v>8</v>
      </c>
      <c r="X118" s="8">
        <f t="shared" si="16"/>
        <v>4</v>
      </c>
      <c r="Y118" s="10">
        <v>0</v>
      </c>
      <c r="Z118" s="10">
        <v>4</v>
      </c>
      <c r="AA118" s="10">
        <v>32</v>
      </c>
      <c r="AB118" s="12">
        <v>6</v>
      </c>
      <c r="AC118" s="10">
        <v>37</v>
      </c>
      <c r="AD118" s="8">
        <f>B118-C118+T118-AA118+'03.GQKN'!AA117+'04.GQTC'!AC117</f>
        <v>6</v>
      </c>
      <c r="AE118" s="56"/>
      <c r="AF118" s="53"/>
      <c r="AG118" s="52"/>
    </row>
    <row r="119" spans="1:33" ht="12.75" hidden="1" customHeight="1" x14ac:dyDescent="0.2">
      <c r="A119" s="11" t="s">
        <v>128</v>
      </c>
      <c r="B119" s="8">
        <f t="shared" si="0"/>
        <v>3</v>
      </c>
      <c r="C119" s="10">
        <v>3</v>
      </c>
      <c r="D119" s="8">
        <f t="shared" si="12"/>
        <v>3</v>
      </c>
      <c r="E119" s="8">
        <f t="shared" si="13"/>
        <v>3</v>
      </c>
      <c r="F119" s="10">
        <v>3</v>
      </c>
      <c r="G119" s="8">
        <f t="shared" si="1"/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8">
        <f t="shared" si="14"/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0">
        <v>0</v>
      </c>
      <c r="T119" s="8">
        <f t="shared" si="15"/>
        <v>3</v>
      </c>
      <c r="U119" s="10">
        <v>0</v>
      </c>
      <c r="V119" s="10">
        <v>2</v>
      </c>
      <c r="W119" s="10">
        <v>1</v>
      </c>
      <c r="X119" s="8">
        <f t="shared" si="16"/>
        <v>0</v>
      </c>
      <c r="Y119" s="10">
        <v>0</v>
      </c>
      <c r="Z119" s="10">
        <v>0</v>
      </c>
      <c r="AA119" s="10">
        <v>0</v>
      </c>
      <c r="AB119" s="12">
        <v>0</v>
      </c>
      <c r="AC119" s="10">
        <v>3</v>
      </c>
      <c r="AD119" s="8">
        <f>B119-C119+T119-AA119+'03.GQKN'!AA118+'04.GQTC'!AC118</f>
        <v>3</v>
      </c>
      <c r="AE119" s="56"/>
      <c r="AF119" s="53"/>
      <c r="AG119" s="52"/>
    </row>
    <row r="120" spans="1:33" ht="12.75" hidden="1" customHeight="1" x14ac:dyDescent="0.2">
      <c r="A120" s="13" t="s">
        <v>129</v>
      </c>
      <c r="B120" s="14">
        <f t="shared" si="0"/>
        <v>23</v>
      </c>
      <c r="C120" s="15">
        <v>23</v>
      </c>
      <c r="D120" s="14">
        <f t="shared" si="12"/>
        <v>23</v>
      </c>
      <c r="E120" s="14">
        <f t="shared" si="13"/>
        <v>21</v>
      </c>
      <c r="F120" s="15">
        <v>13</v>
      </c>
      <c r="G120" s="14">
        <f t="shared" si="1"/>
        <v>2</v>
      </c>
      <c r="H120" s="15">
        <v>2</v>
      </c>
      <c r="I120" s="15">
        <v>0</v>
      </c>
      <c r="J120" s="15">
        <v>2</v>
      </c>
      <c r="K120" s="15">
        <v>0</v>
      </c>
      <c r="L120" s="15">
        <v>0</v>
      </c>
      <c r="M120" s="14">
        <f t="shared" si="14"/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4">
        <f t="shared" si="15"/>
        <v>19</v>
      </c>
      <c r="U120" s="15">
        <v>1</v>
      </c>
      <c r="V120" s="15">
        <v>16</v>
      </c>
      <c r="W120" s="15">
        <v>2</v>
      </c>
      <c r="X120" s="14">
        <f t="shared" si="16"/>
        <v>2</v>
      </c>
      <c r="Y120" s="15">
        <v>2</v>
      </c>
      <c r="Z120" s="15">
        <v>0</v>
      </c>
      <c r="AA120" s="15">
        <v>11</v>
      </c>
      <c r="AB120" s="68">
        <v>7</v>
      </c>
      <c r="AC120" s="15">
        <v>16</v>
      </c>
      <c r="AD120" s="14">
        <f>B120-C120+T120-AA120+'03.GQKN'!AA119+'04.GQTC'!AC119</f>
        <v>8</v>
      </c>
      <c r="AE120" s="69"/>
      <c r="AF120" s="70"/>
      <c r="AG120" s="52"/>
    </row>
    <row r="121" spans="1:33" ht="12.75" hidden="1" customHeight="1" x14ac:dyDescent="0.2">
      <c r="A121" s="11" t="s">
        <v>130</v>
      </c>
      <c r="B121" s="8">
        <f t="shared" si="0"/>
        <v>26</v>
      </c>
      <c r="C121" s="10">
        <v>20</v>
      </c>
      <c r="D121" s="8">
        <f t="shared" si="12"/>
        <v>20</v>
      </c>
      <c r="E121" s="8">
        <f t="shared" si="13"/>
        <v>20</v>
      </c>
      <c r="F121" s="10">
        <v>20</v>
      </c>
      <c r="G121" s="8">
        <f t="shared" si="1"/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8">
        <f t="shared" si="14"/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8">
        <f t="shared" si="15"/>
        <v>20</v>
      </c>
      <c r="U121" s="10">
        <v>0</v>
      </c>
      <c r="V121" s="10">
        <v>20</v>
      </c>
      <c r="W121" s="10">
        <v>0</v>
      </c>
      <c r="X121" s="8">
        <f t="shared" si="16"/>
        <v>0</v>
      </c>
      <c r="Y121" s="10">
        <v>0</v>
      </c>
      <c r="Z121" s="10">
        <v>0</v>
      </c>
      <c r="AA121" s="10">
        <v>19</v>
      </c>
      <c r="AB121" s="12">
        <v>6</v>
      </c>
      <c r="AC121" s="10">
        <v>20</v>
      </c>
      <c r="AD121" s="8">
        <f>B121-C121+T121-AA121+'03.GQKN'!AA120+'04.GQTC'!AC120</f>
        <v>7</v>
      </c>
      <c r="AE121" s="56"/>
      <c r="AF121" s="53"/>
      <c r="AG121" s="52"/>
    </row>
    <row r="122" spans="1:33" s="75" customFormat="1" ht="24" customHeight="1" x14ac:dyDescent="0.2">
      <c r="A122" s="9" t="s">
        <v>131</v>
      </c>
      <c r="B122" s="47">
        <f t="shared" ref="B122:AA122" si="17">B26+B12+B11</f>
        <v>10876</v>
      </c>
      <c r="C122" s="47">
        <f t="shared" si="17"/>
        <v>9539</v>
      </c>
      <c r="D122" s="47">
        <f t="shared" si="17"/>
        <v>8859</v>
      </c>
      <c r="E122" s="47">
        <f t="shared" si="17"/>
        <v>6336</v>
      </c>
      <c r="F122" s="47">
        <f t="shared" si="17"/>
        <v>6238</v>
      </c>
      <c r="G122" s="47">
        <f t="shared" si="17"/>
        <v>606</v>
      </c>
      <c r="H122" s="47">
        <f t="shared" si="17"/>
        <v>518</v>
      </c>
      <c r="I122" s="47">
        <f t="shared" si="17"/>
        <v>88</v>
      </c>
      <c r="J122" s="47">
        <f t="shared" si="17"/>
        <v>494</v>
      </c>
      <c r="K122" s="47">
        <f t="shared" si="17"/>
        <v>57</v>
      </c>
      <c r="L122" s="47">
        <f t="shared" si="17"/>
        <v>55</v>
      </c>
      <c r="M122" s="47">
        <f t="shared" si="17"/>
        <v>183</v>
      </c>
      <c r="N122" s="47">
        <f t="shared" si="17"/>
        <v>183</v>
      </c>
      <c r="O122" s="47">
        <f t="shared" si="17"/>
        <v>0</v>
      </c>
      <c r="P122" s="47">
        <f t="shared" si="17"/>
        <v>140</v>
      </c>
      <c r="Q122" s="47">
        <f t="shared" si="17"/>
        <v>0</v>
      </c>
      <c r="R122" s="47">
        <f t="shared" si="17"/>
        <v>0</v>
      </c>
      <c r="S122" s="47">
        <f t="shared" si="17"/>
        <v>43</v>
      </c>
      <c r="T122" s="47">
        <f t="shared" si="17"/>
        <v>5547</v>
      </c>
      <c r="U122" s="47">
        <f t="shared" si="17"/>
        <v>426</v>
      </c>
      <c r="V122" s="47">
        <f t="shared" si="17"/>
        <v>4096</v>
      </c>
      <c r="W122" s="47">
        <f t="shared" si="17"/>
        <v>1025</v>
      </c>
      <c r="X122" s="47">
        <f t="shared" si="17"/>
        <v>2523</v>
      </c>
      <c r="Y122" s="47">
        <f t="shared" si="17"/>
        <v>428</v>
      </c>
      <c r="Z122" s="47">
        <f t="shared" si="17"/>
        <v>2095</v>
      </c>
      <c r="AA122" s="47">
        <f t="shared" si="17"/>
        <v>4581</v>
      </c>
      <c r="AB122" s="47">
        <v>1752</v>
      </c>
      <c r="AC122" s="47">
        <f t="shared" ref="AC122:AD122" si="18">AC26+AC12+AC11</f>
        <v>9120</v>
      </c>
      <c r="AD122" s="47">
        <f t="shared" si="18"/>
        <v>2547</v>
      </c>
      <c r="AE122" s="74"/>
      <c r="AF122" s="19"/>
      <c r="AG122" s="4"/>
    </row>
    <row r="123" spans="1:33" ht="12.75" hidden="1" customHeight="1" x14ac:dyDescent="0.2">
      <c r="A123" s="72"/>
      <c r="B123" s="73"/>
      <c r="C123" s="73"/>
      <c r="D123" s="73"/>
      <c r="E123" s="73"/>
      <c r="F123" s="73"/>
      <c r="G123" s="73">
        <f>G122+M122</f>
        <v>789</v>
      </c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52"/>
      <c r="AF123" s="53"/>
      <c r="AG123" s="52"/>
    </row>
    <row r="124" spans="1:33" ht="12.75" customHeight="1" x14ac:dyDescent="0.2">
      <c r="A124" s="72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53"/>
      <c r="AF124" s="53"/>
      <c r="AG124" s="53"/>
    </row>
    <row r="125" spans="1:33" ht="12.75" customHeight="1" x14ac:dyDescent="0.2">
      <c r="A125" s="72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53"/>
      <c r="AF125" s="53"/>
      <c r="AG125" s="53"/>
    </row>
    <row r="126" spans="1:33" ht="12.75" customHeight="1" x14ac:dyDescent="0.2">
      <c r="A126" s="7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</row>
    <row r="127" spans="1:33" ht="12.75" customHeight="1" x14ac:dyDescent="0.2">
      <c r="A127" s="7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</row>
    <row r="128" spans="1:33" ht="12.75" customHeight="1" x14ac:dyDescent="0.2">
      <c r="A128" s="7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</row>
    <row r="129" spans="1:33" ht="12.75" customHeight="1" x14ac:dyDescent="0.2">
      <c r="A129" s="7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</row>
    <row r="130" spans="1:33" ht="12.75" customHeight="1" x14ac:dyDescent="0.2">
      <c r="A130" s="7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</row>
    <row r="131" spans="1:33" ht="12.75" customHeight="1" x14ac:dyDescent="0.2">
      <c r="A131" s="7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</row>
    <row r="132" spans="1:33" ht="12.75" customHeight="1" x14ac:dyDescent="0.2">
      <c r="A132" s="7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</row>
    <row r="133" spans="1:33" ht="12.75" customHeight="1" x14ac:dyDescent="0.2">
      <c r="A133" s="7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</row>
    <row r="134" spans="1:33" ht="12.75" customHeight="1" x14ac:dyDescent="0.2">
      <c r="A134" s="7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</row>
    <row r="135" spans="1:33" ht="12.75" customHeight="1" x14ac:dyDescent="0.2">
      <c r="A135" s="7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</row>
    <row r="136" spans="1:33" ht="12.75" customHeight="1" x14ac:dyDescent="0.2">
      <c r="A136" s="7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</row>
    <row r="137" spans="1:33" ht="12.75" customHeight="1" x14ac:dyDescent="0.2">
      <c r="A137" s="7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</row>
    <row r="138" spans="1:33" ht="12.75" customHeight="1" x14ac:dyDescent="0.2">
      <c r="A138" s="7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</row>
    <row r="139" spans="1:33" ht="12.75" customHeight="1" x14ac:dyDescent="0.2">
      <c r="A139" s="7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</row>
    <row r="140" spans="1:33" ht="12.75" customHeight="1" x14ac:dyDescent="0.2">
      <c r="A140" s="7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</row>
    <row r="141" spans="1:33" ht="12.75" customHeight="1" x14ac:dyDescent="0.2">
      <c r="A141" s="7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</row>
    <row r="142" spans="1:33" ht="12.75" customHeight="1" x14ac:dyDescent="0.2">
      <c r="A142" s="7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</row>
    <row r="143" spans="1:33" ht="12.75" customHeight="1" x14ac:dyDescent="0.2">
      <c r="A143" s="7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</row>
    <row r="144" spans="1:33" ht="12.75" customHeight="1" x14ac:dyDescent="0.2">
      <c r="A144" s="7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</row>
    <row r="145" spans="1:33" ht="12.75" customHeight="1" x14ac:dyDescent="0.2">
      <c r="A145" s="7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</row>
    <row r="146" spans="1:33" ht="12.75" customHeight="1" x14ac:dyDescent="0.2">
      <c r="A146" s="7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</row>
    <row r="147" spans="1:33" ht="12.75" customHeight="1" x14ac:dyDescent="0.2">
      <c r="A147" s="7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</row>
    <row r="148" spans="1:33" ht="12.75" customHeight="1" x14ac:dyDescent="0.2">
      <c r="A148" s="7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</row>
    <row r="149" spans="1:33" ht="12.75" customHeight="1" x14ac:dyDescent="0.2">
      <c r="A149" s="7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</row>
    <row r="150" spans="1:33" ht="12.75" customHeight="1" x14ac:dyDescent="0.2">
      <c r="A150" s="7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</row>
    <row r="151" spans="1:33" ht="12.75" customHeight="1" x14ac:dyDescent="0.2">
      <c r="A151" s="7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</row>
    <row r="152" spans="1:33" ht="12.75" customHeight="1" x14ac:dyDescent="0.2">
      <c r="A152" s="7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</row>
    <row r="153" spans="1:33" ht="12.75" customHeight="1" x14ac:dyDescent="0.2">
      <c r="A153" s="7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</row>
    <row r="154" spans="1:33" ht="12.75" customHeight="1" x14ac:dyDescent="0.2">
      <c r="A154" s="7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</row>
    <row r="155" spans="1:33" ht="12.75" customHeight="1" x14ac:dyDescent="0.2">
      <c r="A155" s="7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</row>
    <row r="156" spans="1:33" ht="12.75" customHeight="1" x14ac:dyDescent="0.2">
      <c r="A156" s="7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</row>
    <row r="157" spans="1:33" ht="12.75" customHeight="1" x14ac:dyDescent="0.2">
      <c r="A157" s="7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</row>
    <row r="158" spans="1:33" ht="12.75" customHeight="1" x14ac:dyDescent="0.2">
      <c r="A158" s="7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</row>
    <row r="159" spans="1:33" ht="12.75" customHeight="1" x14ac:dyDescent="0.2">
      <c r="A159" s="7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</row>
    <row r="160" spans="1:33" ht="12.75" customHeight="1" x14ac:dyDescent="0.2">
      <c r="A160" s="7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</row>
    <row r="161" spans="1:33" ht="12.75" customHeight="1" x14ac:dyDescent="0.2">
      <c r="A161" s="7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</row>
    <row r="162" spans="1:33" ht="12.75" customHeight="1" x14ac:dyDescent="0.2">
      <c r="A162" s="7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</row>
    <row r="163" spans="1:33" ht="12.75" customHeight="1" x14ac:dyDescent="0.2">
      <c r="A163" s="7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</row>
    <row r="164" spans="1:33" ht="12.75" customHeight="1" x14ac:dyDescent="0.2">
      <c r="A164" s="7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</row>
    <row r="165" spans="1:33" ht="12.75" customHeight="1" x14ac:dyDescent="0.2">
      <c r="A165" s="7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</row>
    <row r="166" spans="1:33" ht="12.75" customHeight="1" x14ac:dyDescent="0.2">
      <c r="A166" s="7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</row>
    <row r="167" spans="1:33" ht="12.75" customHeight="1" x14ac:dyDescent="0.2">
      <c r="A167" s="7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</row>
    <row r="168" spans="1:33" ht="12.75" customHeight="1" x14ac:dyDescent="0.2">
      <c r="A168" s="7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</row>
    <row r="169" spans="1:33" ht="12.75" customHeight="1" x14ac:dyDescent="0.2">
      <c r="A169" s="7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</row>
    <row r="170" spans="1:33" ht="12.75" customHeight="1" x14ac:dyDescent="0.2">
      <c r="A170" s="7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</row>
    <row r="171" spans="1:33" ht="12.75" customHeight="1" x14ac:dyDescent="0.2">
      <c r="A171" s="7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</row>
    <row r="172" spans="1:33" ht="12.75" customHeight="1" x14ac:dyDescent="0.2">
      <c r="A172" s="7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</row>
    <row r="173" spans="1:33" ht="12.75" customHeight="1" x14ac:dyDescent="0.2">
      <c r="A173" s="7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</row>
    <row r="174" spans="1:33" ht="12.75" customHeight="1" x14ac:dyDescent="0.2">
      <c r="A174" s="7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</row>
    <row r="175" spans="1:33" ht="12.75" customHeight="1" x14ac:dyDescent="0.2">
      <c r="A175" s="7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</row>
    <row r="176" spans="1:33" ht="12.75" customHeight="1" x14ac:dyDescent="0.2">
      <c r="A176" s="7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</row>
    <row r="177" spans="1:33" ht="12.75" customHeight="1" x14ac:dyDescent="0.2">
      <c r="A177" s="7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</row>
    <row r="178" spans="1:33" ht="12.75" customHeight="1" x14ac:dyDescent="0.2">
      <c r="A178" s="7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</row>
    <row r="179" spans="1:33" ht="12.75" customHeight="1" x14ac:dyDescent="0.2">
      <c r="A179" s="7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</row>
    <row r="180" spans="1:33" ht="12.75" customHeight="1" x14ac:dyDescent="0.2">
      <c r="A180" s="7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</row>
    <row r="181" spans="1:33" ht="12.75" customHeight="1" x14ac:dyDescent="0.2">
      <c r="A181" s="7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</row>
    <row r="182" spans="1:33" ht="12.75" customHeight="1" x14ac:dyDescent="0.2">
      <c r="A182" s="7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</row>
    <row r="183" spans="1:33" ht="12.75" customHeight="1" x14ac:dyDescent="0.2">
      <c r="A183" s="7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</row>
    <row r="184" spans="1:33" ht="12.75" customHeight="1" x14ac:dyDescent="0.2">
      <c r="A184" s="7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</row>
    <row r="185" spans="1:33" ht="12.75" customHeight="1" x14ac:dyDescent="0.2">
      <c r="A185" s="7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</row>
    <row r="186" spans="1:33" ht="12.75" customHeight="1" x14ac:dyDescent="0.2">
      <c r="A186" s="7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</row>
    <row r="187" spans="1:33" ht="12.75" customHeight="1" x14ac:dyDescent="0.2">
      <c r="A187" s="7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</row>
    <row r="188" spans="1:33" ht="12.75" customHeight="1" x14ac:dyDescent="0.2">
      <c r="A188" s="7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</row>
    <row r="189" spans="1:33" ht="12.75" customHeight="1" x14ac:dyDescent="0.2">
      <c r="A189" s="7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</row>
    <row r="190" spans="1:33" ht="12.75" customHeight="1" x14ac:dyDescent="0.2">
      <c r="A190" s="7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</row>
    <row r="191" spans="1:33" ht="12.75" customHeight="1" x14ac:dyDescent="0.2">
      <c r="A191" s="7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</row>
    <row r="192" spans="1:33" ht="12.75" customHeight="1" x14ac:dyDescent="0.2">
      <c r="A192" s="7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</row>
    <row r="193" spans="1:33" ht="12.75" customHeight="1" x14ac:dyDescent="0.2">
      <c r="A193" s="7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</row>
    <row r="194" spans="1:33" ht="12.75" customHeight="1" x14ac:dyDescent="0.2">
      <c r="A194" s="7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</row>
    <row r="195" spans="1:33" ht="12.75" customHeight="1" x14ac:dyDescent="0.2">
      <c r="A195" s="7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</row>
    <row r="196" spans="1:33" ht="12.75" customHeight="1" x14ac:dyDescent="0.2">
      <c r="A196" s="7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</row>
    <row r="197" spans="1:33" ht="12.75" customHeight="1" x14ac:dyDescent="0.2">
      <c r="A197" s="7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</row>
    <row r="198" spans="1:33" ht="12.75" customHeight="1" x14ac:dyDescent="0.2">
      <c r="A198" s="7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</row>
    <row r="199" spans="1:33" ht="12.75" customHeight="1" x14ac:dyDescent="0.2">
      <c r="A199" s="7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</row>
    <row r="200" spans="1:33" ht="12.75" customHeight="1" x14ac:dyDescent="0.2">
      <c r="A200" s="7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</row>
    <row r="201" spans="1:33" ht="12.75" customHeight="1" x14ac:dyDescent="0.2">
      <c r="A201" s="7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</row>
    <row r="202" spans="1:33" ht="12.75" customHeight="1" x14ac:dyDescent="0.2">
      <c r="A202" s="7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</row>
    <row r="203" spans="1:33" ht="12.75" customHeight="1" x14ac:dyDescent="0.2">
      <c r="A203" s="7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</row>
    <row r="204" spans="1:33" ht="12.75" customHeight="1" x14ac:dyDescent="0.2">
      <c r="A204" s="7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</row>
    <row r="205" spans="1:33" ht="12.75" customHeight="1" x14ac:dyDescent="0.2">
      <c r="A205" s="7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</row>
    <row r="206" spans="1:33" ht="12.75" customHeight="1" x14ac:dyDescent="0.2">
      <c r="A206" s="7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</row>
    <row r="207" spans="1:33" ht="12.75" customHeight="1" x14ac:dyDescent="0.2">
      <c r="A207" s="7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</row>
    <row r="208" spans="1:33" ht="12.75" customHeight="1" x14ac:dyDescent="0.2">
      <c r="A208" s="7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</row>
    <row r="209" spans="1:33" ht="12.75" customHeight="1" x14ac:dyDescent="0.2">
      <c r="A209" s="7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</row>
    <row r="210" spans="1:33" ht="12.75" customHeight="1" x14ac:dyDescent="0.2">
      <c r="A210" s="7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</row>
    <row r="211" spans="1:33" ht="12.75" customHeight="1" x14ac:dyDescent="0.2">
      <c r="A211" s="7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</row>
    <row r="212" spans="1:33" ht="12.75" customHeight="1" x14ac:dyDescent="0.2">
      <c r="A212" s="7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</row>
    <row r="213" spans="1:33" ht="12.75" customHeight="1" x14ac:dyDescent="0.2">
      <c r="A213" s="7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</row>
    <row r="214" spans="1:33" ht="12.75" customHeight="1" x14ac:dyDescent="0.2">
      <c r="A214" s="7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</row>
    <row r="215" spans="1:33" ht="12.75" customHeight="1" x14ac:dyDescent="0.2">
      <c r="A215" s="7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</row>
    <row r="216" spans="1:33" ht="12.75" customHeight="1" x14ac:dyDescent="0.2">
      <c r="A216" s="7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</row>
    <row r="217" spans="1:33" ht="12.75" customHeight="1" x14ac:dyDescent="0.2">
      <c r="A217" s="7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</row>
    <row r="218" spans="1:33" ht="12.75" customHeight="1" x14ac:dyDescent="0.2">
      <c r="A218" s="7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</row>
    <row r="219" spans="1:33" ht="12.75" customHeight="1" x14ac:dyDescent="0.2">
      <c r="A219" s="7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</row>
    <row r="220" spans="1:33" ht="12.75" customHeight="1" x14ac:dyDescent="0.2">
      <c r="A220" s="7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</row>
    <row r="221" spans="1:33" ht="12.75" customHeight="1" x14ac:dyDescent="0.2">
      <c r="A221" s="7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</row>
    <row r="222" spans="1:33" ht="12.75" customHeight="1" x14ac:dyDescent="0.2">
      <c r="A222" s="7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</row>
    <row r="223" spans="1:33" ht="12.75" customHeight="1" x14ac:dyDescent="0.2">
      <c r="A223" s="7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</row>
    <row r="224" spans="1:33" ht="12.75" customHeight="1" x14ac:dyDescent="0.2">
      <c r="A224" s="7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</row>
    <row r="225" spans="1:33" ht="12.75" customHeight="1" x14ac:dyDescent="0.2">
      <c r="A225" s="7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</row>
    <row r="226" spans="1:33" ht="12.75" customHeight="1" x14ac:dyDescent="0.2">
      <c r="A226" s="7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</row>
    <row r="227" spans="1:33" ht="12.75" customHeight="1" x14ac:dyDescent="0.2">
      <c r="A227" s="7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</row>
    <row r="228" spans="1:33" ht="12.75" customHeight="1" x14ac:dyDescent="0.2">
      <c r="A228" s="7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</row>
    <row r="229" spans="1:33" ht="12.75" customHeight="1" x14ac:dyDescent="0.2">
      <c r="A229" s="7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</row>
    <row r="230" spans="1:33" ht="12.75" customHeight="1" x14ac:dyDescent="0.2">
      <c r="A230" s="7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</row>
    <row r="231" spans="1:33" ht="12.75" customHeight="1" x14ac:dyDescent="0.2">
      <c r="A231" s="7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</row>
    <row r="232" spans="1:33" ht="12.75" customHeight="1" x14ac:dyDescent="0.2">
      <c r="A232" s="7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</row>
    <row r="233" spans="1:33" ht="12.75" customHeight="1" x14ac:dyDescent="0.2">
      <c r="A233" s="7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</row>
    <row r="234" spans="1:33" ht="12.75" customHeight="1" x14ac:dyDescent="0.2">
      <c r="A234" s="7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</row>
    <row r="235" spans="1:33" ht="12.75" customHeight="1" x14ac:dyDescent="0.2">
      <c r="A235" s="7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</row>
    <row r="236" spans="1:33" ht="12.75" customHeight="1" x14ac:dyDescent="0.2">
      <c r="A236" s="7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</row>
    <row r="237" spans="1:33" ht="12.75" customHeight="1" x14ac:dyDescent="0.2">
      <c r="A237" s="7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</row>
    <row r="238" spans="1:33" ht="12.75" customHeight="1" x14ac:dyDescent="0.2">
      <c r="A238" s="7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</row>
    <row r="239" spans="1:33" ht="12.75" customHeight="1" x14ac:dyDescent="0.2">
      <c r="A239" s="7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</row>
    <row r="240" spans="1:33" ht="12.75" customHeight="1" x14ac:dyDescent="0.2">
      <c r="A240" s="7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</row>
    <row r="241" spans="1:33" ht="12.75" customHeight="1" x14ac:dyDescent="0.2">
      <c r="A241" s="7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</row>
    <row r="242" spans="1:33" ht="12.75" customHeight="1" x14ac:dyDescent="0.2">
      <c r="A242" s="7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</row>
    <row r="243" spans="1:33" ht="12.75" customHeight="1" x14ac:dyDescent="0.2">
      <c r="A243" s="7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</row>
    <row r="244" spans="1:33" ht="12.75" customHeight="1" x14ac:dyDescent="0.2">
      <c r="A244" s="7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</row>
    <row r="245" spans="1:33" ht="12.75" customHeight="1" x14ac:dyDescent="0.2">
      <c r="A245" s="7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</row>
    <row r="246" spans="1:33" ht="12.75" customHeight="1" x14ac:dyDescent="0.2">
      <c r="A246" s="7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</row>
    <row r="247" spans="1:33" ht="12.75" customHeight="1" x14ac:dyDescent="0.2">
      <c r="A247" s="7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</row>
    <row r="248" spans="1:33" ht="12.75" customHeight="1" x14ac:dyDescent="0.2">
      <c r="A248" s="7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</row>
    <row r="249" spans="1:33" ht="12.75" customHeight="1" x14ac:dyDescent="0.2">
      <c r="A249" s="7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</row>
    <row r="250" spans="1:33" ht="12.75" customHeight="1" x14ac:dyDescent="0.2">
      <c r="A250" s="7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</row>
    <row r="251" spans="1:33" ht="12.75" customHeight="1" x14ac:dyDescent="0.2">
      <c r="A251" s="7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</row>
    <row r="252" spans="1:33" ht="12.75" customHeight="1" x14ac:dyDescent="0.2">
      <c r="A252" s="7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</row>
    <row r="253" spans="1:33" ht="12.75" customHeight="1" x14ac:dyDescent="0.2">
      <c r="A253" s="7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</row>
    <row r="254" spans="1:33" ht="12.75" customHeight="1" x14ac:dyDescent="0.2">
      <c r="A254" s="7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</row>
    <row r="255" spans="1:33" ht="12.75" customHeight="1" x14ac:dyDescent="0.2">
      <c r="A255" s="7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</row>
    <row r="256" spans="1:33" ht="12.75" customHeight="1" x14ac:dyDescent="0.2">
      <c r="A256" s="7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</row>
    <row r="257" spans="1:33" ht="12.75" customHeight="1" x14ac:dyDescent="0.2">
      <c r="A257" s="7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</row>
    <row r="258" spans="1:33" ht="12.75" customHeight="1" x14ac:dyDescent="0.2">
      <c r="A258" s="7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</row>
    <row r="259" spans="1:33" ht="12.75" customHeight="1" x14ac:dyDescent="0.2">
      <c r="A259" s="7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</row>
    <row r="260" spans="1:33" ht="12.75" customHeight="1" x14ac:dyDescent="0.2">
      <c r="A260" s="7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</row>
    <row r="261" spans="1:33" ht="12.75" customHeight="1" x14ac:dyDescent="0.2">
      <c r="A261" s="7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</row>
    <row r="262" spans="1:33" ht="12.75" customHeight="1" x14ac:dyDescent="0.2">
      <c r="A262" s="7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</row>
    <row r="263" spans="1:33" ht="12.75" customHeight="1" x14ac:dyDescent="0.2">
      <c r="A263" s="7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</row>
    <row r="264" spans="1:33" ht="12.75" customHeight="1" x14ac:dyDescent="0.2">
      <c r="A264" s="7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</row>
    <row r="265" spans="1:33" ht="12.75" customHeight="1" x14ac:dyDescent="0.2">
      <c r="A265" s="7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</row>
    <row r="266" spans="1:33" ht="12.75" customHeight="1" x14ac:dyDescent="0.2">
      <c r="A266" s="7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</row>
    <row r="267" spans="1:33" ht="12.75" customHeight="1" x14ac:dyDescent="0.2">
      <c r="A267" s="7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</row>
    <row r="268" spans="1:33" ht="12.75" customHeight="1" x14ac:dyDescent="0.2">
      <c r="A268" s="7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</row>
    <row r="269" spans="1:33" ht="12.75" customHeight="1" x14ac:dyDescent="0.2">
      <c r="A269" s="7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</row>
    <row r="270" spans="1:33" ht="12.75" customHeight="1" x14ac:dyDescent="0.2">
      <c r="A270" s="7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</row>
    <row r="271" spans="1:33" ht="12.75" customHeight="1" x14ac:dyDescent="0.2">
      <c r="A271" s="7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</row>
    <row r="272" spans="1:33" ht="12.75" customHeight="1" x14ac:dyDescent="0.2">
      <c r="A272" s="7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</row>
    <row r="273" spans="1:33" ht="12.75" customHeight="1" x14ac:dyDescent="0.2">
      <c r="A273" s="7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</row>
    <row r="274" spans="1:33" ht="12.75" customHeight="1" x14ac:dyDescent="0.2">
      <c r="A274" s="7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</row>
    <row r="275" spans="1:33" ht="12.75" customHeight="1" x14ac:dyDescent="0.2">
      <c r="A275" s="7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</row>
    <row r="276" spans="1:33" ht="12.75" customHeight="1" x14ac:dyDescent="0.2">
      <c r="A276" s="7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</row>
    <row r="277" spans="1:33" ht="12.75" customHeight="1" x14ac:dyDescent="0.2">
      <c r="A277" s="7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</row>
    <row r="278" spans="1:33" ht="12.75" customHeight="1" x14ac:dyDescent="0.2">
      <c r="A278" s="7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</row>
    <row r="279" spans="1:33" ht="12.75" customHeight="1" x14ac:dyDescent="0.2">
      <c r="A279" s="7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</row>
    <row r="280" spans="1:33" ht="12.75" customHeight="1" x14ac:dyDescent="0.2">
      <c r="A280" s="7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</row>
    <row r="281" spans="1:33" ht="12.75" customHeight="1" x14ac:dyDescent="0.2">
      <c r="A281" s="7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</row>
    <row r="282" spans="1:33" ht="12.75" customHeight="1" x14ac:dyDescent="0.2">
      <c r="A282" s="7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</row>
    <row r="283" spans="1:33" ht="12.75" customHeight="1" x14ac:dyDescent="0.2">
      <c r="A283" s="7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</row>
    <row r="284" spans="1:33" ht="12.75" customHeight="1" x14ac:dyDescent="0.2">
      <c r="A284" s="7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</row>
    <row r="285" spans="1:33" ht="12.75" customHeight="1" x14ac:dyDescent="0.2">
      <c r="A285" s="7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</row>
    <row r="286" spans="1:33" ht="12.75" customHeight="1" x14ac:dyDescent="0.2">
      <c r="A286" s="7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</row>
    <row r="287" spans="1:33" ht="12.75" customHeight="1" x14ac:dyDescent="0.2">
      <c r="A287" s="7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</row>
    <row r="288" spans="1:33" ht="12.75" customHeight="1" x14ac:dyDescent="0.2">
      <c r="A288" s="7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</row>
    <row r="289" spans="1:33" ht="12.75" customHeight="1" x14ac:dyDescent="0.2">
      <c r="A289" s="7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</row>
    <row r="290" spans="1:33" ht="12.75" customHeight="1" x14ac:dyDescent="0.2">
      <c r="A290" s="7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</row>
    <row r="291" spans="1:33" ht="12.75" customHeight="1" x14ac:dyDescent="0.2">
      <c r="A291" s="7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</row>
    <row r="292" spans="1:33" ht="12.75" customHeight="1" x14ac:dyDescent="0.2">
      <c r="A292" s="7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</row>
    <row r="293" spans="1:33" ht="12.75" customHeight="1" x14ac:dyDescent="0.2">
      <c r="A293" s="7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</row>
    <row r="294" spans="1:33" ht="12.75" customHeight="1" x14ac:dyDescent="0.2">
      <c r="A294" s="7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</row>
    <row r="295" spans="1:33" ht="12.75" customHeight="1" x14ac:dyDescent="0.2">
      <c r="A295" s="7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</row>
    <row r="296" spans="1:33" ht="12.75" customHeight="1" x14ac:dyDescent="0.2">
      <c r="A296" s="7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</row>
    <row r="297" spans="1:33" ht="12.75" customHeight="1" x14ac:dyDescent="0.2">
      <c r="A297" s="7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</row>
    <row r="298" spans="1:33" ht="12.75" customHeight="1" x14ac:dyDescent="0.2">
      <c r="A298" s="7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</row>
    <row r="299" spans="1:33" ht="12.75" customHeight="1" x14ac:dyDescent="0.2">
      <c r="A299" s="7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</row>
    <row r="300" spans="1:33" ht="12.75" customHeight="1" x14ac:dyDescent="0.2">
      <c r="A300" s="7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</row>
    <row r="301" spans="1:33" ht="12.75" customHeight="1" x14ac:dyDescent="0.2">
      <c r="A301" s="7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</row>
    <row r="302" spans="1:33" ht="12.75" customHeight="1" x14ac:dyDescent="0.2">
      <c r="A302" s="7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</row>
    <row r="303" spans="1:33" ht="12.75" customHeight="1" x14ac:dyDescent="0.2">
      <c r="A303" s="7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</row>
    <row r="304" spans="1:33" ht="12.75" customHeight="1" x14ac:dyDescent="0.2">
      <c r="A304" s="7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</row>
    <row r="305" spans="1:33" ht="12.75" customHeight="1" x14ac:dyDescent="0.2">
      <c r="A305" s="7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</row>
    <row r="306" spans="1:33" ht="12.75" customHeight="1" x14ac:dyDescent="0.2">
      <c r="A306" s="7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</row>
    <row r="307" spans="1:33" ht="12.75" customHeight="1" x14ac:dyDescent="0.2">
      <c r="A307" s="7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</row>
    <row r="308" spans="1:33" ht="12.75" customHeight="1" x14ac:dyDescent="0.2">
      <c r="A308" s="7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</row>
    <row r="309" spans="1:33" ht="12.75" customHeight="1" x14ac:dyDescent="0.2">
      <c r="A309" s="7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</row>
    <row r="310" spans="1:33" ht="12.75" customHeight="1" x14ac:dyDescent="0.2">
      <c r="A310" s="7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</row>
    <row r="311" spans="1:33" ht="12.75" customHeight="1" x14ac:dyDescent="0.2">
      <c r="A311" s="7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</row>
    <row r="312" spans="1:33" ht="12.75" customHeight="1" x14ac:dyDescent="0.2">
      <c r="A312" s="7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</row>
    <row r="313" spans="1:33" ht="12.75" customHeight="1" x14ac:dyDescent="0.2">
      <c r="A313" s="7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</row>
    <row r="314" spans="1:33" ht="12.75" customHeight="1" x14ac:dyDescent="0.2">
      <c r="A314" s="7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</row>
    <row r="315" spans="1:33" ht="12.75" customHeight="1" x14ac:dyDescent="0.2">
      <c r="A315" s="7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</row>
    <row r="316" spans="1:33" ht="12.75" customHeight="1" x14ac:dyDescent="0.2">
      <c r="A316" s="7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</row>
    <row r="317" spans="1:33" ht="12.75" customHeight="1" x14ac:dyDescent="0.2">
      <c r="A317" s="7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</row>
    <row r="318" spans="1:33" ht="12.75" customHeight="1" x14ac:dyDescent="0.2">
      <c r="A318" s="7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</row>
    <row r="319" spans="1:33" ht="12.75" customHeight="1" x14ac:dyDescent="0.2">
      <c r="A319" s="7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</row>
    <row r="320" spans="1:33" ht="12.75" customHeight="1" x14ac:dyDescent="0.2">
      <c r="A320" s="7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</row>
    <row r="321" spans="1:33" ht="12.75" customHeight="1" x14ac:dyDescent="0.2">
      <c r="A321" s="7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</row>
    <row r="322" spans="1:33" ht="12.75" customHeight="1" x14ac:dyDescent="0.2">
      <c r="A322" s="7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</row>
    <row r="323" spans="1:33" ht="12.75" customHeight="1" x14ac:dyDescent="0.2">
      <c r="A323" s="7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</row>
    <row r="324" spans="1:33" ht="12.75" customHeight="1" x14ac:dyDescent="0.2">
      <c r="A324" s="7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</row>
    <row r="325" spans="1:33" ht="12.75" customHeight="1" x14ac:dyDescent="0.2">
      <c r="A325" s="7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</row>
    <row r="326" spans="1:33" ht="12.75" customHeight="1" x14ac:dyDescent="0.2">
      <c r="A326" s="7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</row>
    <row r="327" spans="1:33" ht="12.75" customHeight="1" x14ac:dyDescent="0.2">
      <c r="A327" s="7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</row>
    <row r="328" spans="1:33" ht="12.75" customHeight="1" x14ac:dyDescent="0.2">
      <c r="A328" s="7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</row>
    <row r="329" spans="1:33" ht="12.75" customHeight="1" x14ac:dyDescent="0.2">
      <c r="A329" s="7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</row>
    <row r="330" spans="1:33" ht="12.75" customHeight="1" x14ac:dyDescent="0.2">
      <c r="A330" s="7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</row>
    <row r="331" spans="1:33" ht="12.75" customHeight="1" x14ac:dyDescent="0.2">
      <c r="A331" s="7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</row>
    <row r="332" spans="1:33" ht="12.75" customHeight="1" x14ac:dyDescent="0.2">
      <c r="A332" s="7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</row>
    <row r="333" spans="1:33" ht="12.75" customHeight="1" x14ac:dyDescent="0.2">
      <c r="A333" s="7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</row>
    <row r="334" spans="1:33" ht="12.75" customHeight="1" x14ac:dyDescent="0.2">
      <c r="A334" s="7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</row>
    <row r="335" spans="1:33" ht="12.75" customHeight="1" x14ac:dyDescent="0.2">
      <c r="A335" s="7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</row>
    <row r="336" spans="1:33" ht="12.75" customHeight="1" x14ac:dyDescent="0.2">
      <c r="A336" s="7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</row>
    <row r="337" spans="1:33" ht="12.75" customHeight="1" x14ac:dyDescent="0.2">
      <c r="A337" s="7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</row>
    <row r="338" spans="1:33" ht="12.75" customHeight="1" x14ac:dyDescent="0.2">
      <c r="A338" s="7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</row>
    <row r="339" spans="1:33" ht="12.75" customHeight="1" x14ac:dyDescent="0.2">
      <c r="A339" s="7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</row>
    <row r="340" spans="1:33" ht="12.75" customHeight="1" x14ac:dyDescent="0.2">
      <c r="A340" s="7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</row>
    <row r="341" spans="1:33" ht="12.75" customHeight="1" x14ac:dyDescent="0.2">
      <c r="A341" s="7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</row>
    <row r="342" spans="1:33" ht="12.75" customHeight="1" x14ac:dyDescent="0.2">
      <c r="A342" s="7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</row>
    <row r="343" spans="1:33" ht="12.75" customHeight="1" x14ac:dyDescent="0.2">
      <c r="A343" s="7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</row>
    <row r="344" spans="1:33" ht="12.75" customHeight="1" x14ac:dyDescent="0.2">
      <c r="A344" s="7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</row>
    <row r="345" spans="1:33" ht="12.75" customHeight="1" x14ac:dyDescent="0.2">
      <c r="A345" s="7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</row>
    <row r="346" spans="1:33" ht="12.75" customHeight="1" x14ac:dyDescent="0.2">
      <c r="A346" s="7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</row>
    <row r="347" spans="1:33" ht="12.75" customHeight="1" x14ac:dyDescent="0.2">
      <c r="A347" s="7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</row>
    <row r="348" spans="1:33" ht="12.75" customHeight="1" x14ac:dyDescent="0.2">
      <c r="A348" s="7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</row>
    <row r="349" spans="1:33" ht="12.75" customHeight="1" x14ac:dyDescent="0.2">
      <c r="A349" s="7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</row>
    <row r="350" spans="1:33" ht="12.75" customHeight="1" x14ac:dyDescent="0.2">
      <c r="A350" s="7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</row>
    <row r="351" spans="1:33" ht="12.75" customHeight="1" x14ac:dyDescent="0.2">
      <c r="A351" s="7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</row>
    <row r="352" spans="1:33" ht="12.75" customHeight="1" x14ac:dyDescent="0.2">
      <c r="A352" s="72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</row>
    <row r="353" spans="1:33" ht="12.75" customHeight="1" x14ac:dyDescent="0.2">
      <c r="A353" s="72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</row>
    <row r="354" spans="1:33" ht="12.75" customHeight="1" x14ac:dyDescent="0.2">
      <c r="A354" s="72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</row>
    <row r="355" spans="1:33" ht="12.75" customHeight="1" x14ac:dyDescent="0.2">
      <c r="A355" s="72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</row>
    <row r="356" spans="1:33" ht="12.75" customHeight="1" x14ac:dyDescent="0.2">
      <c r="A356" s="72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</row>
    <row r="357" spans="1:33" ht="12.75" customHeight="1" x14ac:dyDescent="0.2">
      <c r="A357" s="72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</row>
    <row r="358" spans="1:33" ht="12.75" customHeight="1" x14ac:dyDescent="0.2">
      <c r="A358" s="72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</row>
    <row r="359" spans="1:33" ht="12.75" customHeight="1" x14ac:dyDescent="0.2">
      <c r="A359" s="72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</row>
    <row r="360" spans="1:33" ht="12.75" customHeight="1" x14ac:dyDescent="0.2">
      <c r="A360" s="72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</row>
    <row r="361" spans="1:33" ht="12.75" customHeight="1" x14ac:dyDescent="0.2">
      <c r="A361" s="72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</row>
    <row r="362" spans="1:33" ht="12.75" customHeight="1" x14ac:dyDescent="0.2">
      <c r="A362" s="72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</row>
    <row r="363" spans="1:33" ht="12.75" customHeight="1" x14ac:dyDescent="0.2">
      <c r="A363" s="72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</row>
    <row r="364" spans="1:33" ht="12.75" customHeight="1" x14ac:dyDescent="0.2">
      <c r="A364" s="7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</row>
    <row r="365" spans="1:33" ht="12.75" customHeight="1" x14ac:dyDescent="0.2">
      <c r="A365" s="72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</row>
    <row r="366" spans="1:33" ht="12.75" customHeight="1" x14ac:dyDescent="0.2">
      <c r="A366" s="72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</row>
    <row r="367" spans="1:33" ht="12.75" customHeight="1" x14ac:dyDescent="0.2">
      <c r="A367" s="72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</row>
    <row r="368" spans="1:33" ht="12.75" customHeight="1" x14ac:dyDescent="0.2">
      <c r="A368" s="72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</row>
    <row r="369" spans="1:33" ht="12.75" customHeight="1" x14ac:dyDescent="0.2">
      <c r="A369" s="72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</row>
    <row r="370" spans="1:33" ht="12.75" customHeight="1" x14ac:dyDescent="0.2">
      <c r="A370" s="72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</row>
    <row r="371" spans="1:33" ht="12.75" customHeight="1" x14ac:dyDescent="0.2">
      <c r="A371" s="7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</row>
    <row r="372" spans="1:33" ht="12.75" customHeight="1" x14ac:dyDescent="0.2">
      <c r="A372" s="7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</row>
    <row r="373" spans="1:33" ht="12.75" customHeight="1" x14ac:dyDescent="0.2">
      <c r="A373" s="7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</row>
    <row r="374" spans="1:33" ht="12.75" customHeight="1" x14ac:dyDescent="0.2">
      <c r="A374" s="72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</row>
    <row r="375" spans="1:33" ht="12.75" customHeight="1" x14ac:dyDescent="0.2">
      <c r="A375" s="72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</row>
    <row r="376" spans="1:33" ht="12.75" customHeight="1" x14ac:dyDescent="0.2">
      <c r="A376" s="72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</row>
    <row r="377" spans="1:33" ht="12.75" customHeight="1" x14ac:dyDescent="0.2">
      <c r="A377" s="7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</row>
    <row r="378" spans="1:33" ht="12.75" customHeight="1" x14ac:dyDescent="0.2">
      <c r="A378" s="72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</row>
    <row r="379" spans="1:33" ht="12.75" customHeight="1" x14ac:dyDescent="0.2">
      <c r="A379" s="72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</row>
    <row r="380" spans="1:33" ht="12.75" customHeight="1" x14ac:dyDescent="0.2">
      <c r="A380" s="72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</row>
    <row r="381" spans="1:33" ht="12.75" customHeight="1" x14ac:dyDescent="0.2">
      <c r="A381" s="7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</row>
    <row r="382" spans="1:33" ht="12.75" customHeight="1" x14ac:dyDescent="0.2">
      <c r="A382" s="72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</row>
    <row r="383" spans="1:33" ht="12.75" customHeight="1" x14ac:dyDescent="0.2">
      <c r="A383" s="72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</row>
    <row r="384" spans="1:33" ht="12.75" customHeight="1" x14ac:dyDescent="0.2">
      <c r="A384" s="72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</row>
    <row r="385" spans="1:33" ht="12.75" customHeight="1" x14ac:dyDescent="0.2">
      <c r="A385" s="72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</row>
    <row r="386" spans="1:33" ht="12.75" customHeight="1" x14ac:dyDescent="0.2">
      <c r="A386" s="72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</row>
    <row r="387" spans="1:33" ht="12.75" customHeight="1" x14ac:dyDescent="0.2">
      <c r="A387" s="72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</row>
    <row r="388" spans="1:33" ht="12.75" customHeight="1" x14ac:dyDescent="0.2">
      <c r="A388" s="72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</row>
    <row r="389" spans="1:33" ht="12.75" customHeight="1" x14ac:dyDescent="0.2">
      <c r="A389" s="72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</row>
    <row r="390" spans="1:33" ht="12.75" customHeight="1" x14ac:dyDescent="0.2">
      <c r="A390" s="7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</row>
    <row r="391" spans="1:33" ht="12.75" customHeight="1" x14ac:dyDescent="0.2">
      <c r="A391" s="7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</row>
    <row r="392" spans="1:33" ht="12.75" customHeight="1" x14ac:dyDescent="0.2">
      <c r="A392" s="7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</row>
    <row r="393" spans="1:33" ht="12.75" customHeight="1" x14ac:dyDescent="0.2">
      <c r="A393" s="7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</row>
    <row r="394" spans="1:33" ht="12.75" customHeight="1" x14ac:dyDescent="0.2">
      <c r="A394" s="7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</row>
    <row r="395" spans="1:33" ht="12.75" customHeight="1" x14ac:dyDescent="0.2">
      <c r="A395" s="7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</row>
    <row r="396" spans="1:33" ht="12.75" customHeight="1" x14ac:dyDescent="0.2">
      <c r="A396" s="7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</row>
    <row r="397" spans="1:33" ht="12.75" customHeight="1" x14ac:dyDescent="0.2">
      <c r="A397" s="7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</row>
    <row r="398" spans="1:33" ht="12.75" customHeight="1" x14ac:dyDescent="0.2">
      <c r="A398" s="7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</row>
    <row r="399" spans="1:33" ht="12.75" customHeight="1" x14ac:dyDescent="0.2">
      <c r="A399" s="7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</row>
    <row r="400" spans="1:33" ht="12.75" customHeight="1" x14ac:dyDescent="0.2">
      <c r="A400" s="7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</row>
    <row r="401" spans="1:33" ht="12.75" customHeight="1" x14ac:dyDescent="0.2">
      <c r="A401" s="7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</row>
    <row r="402" spans="1:33" ht="12.75" customHeight="1" x14ac:dyDescent="0.2">
      <c r="A402" s="7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</row>
    <row r="403" spans="1:33" ht="12.75" customHeight="1" x14ac:dyDescent="0.2">
      <c r="A403" s="7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</row>
    <row r="404" spans="1:33" ht="12.75" customHeight="1" x14ac:dyDescent="0.2">
      <c r="A404" s="7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</row>
    <row r="405" spans="1:33" ht="12.75" customHeight="1" x14ac:dyDescent="0.2">
      <c r="A405" s="7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</row>
    <row r="406" spans="1:33" ht="12.75" customHeight="1" x14ac:dyDescent="0.2">
      <c r="A406" s="7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</row>
    <row r="407" spans="1:33" ht="12.75" customHeight="1" x14ac:dyDescent="0.2">
      <c r="A407" s="7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</row>
    <row r="408" spans="1:33" ht="12.75" customHeight="1" x14ac:dyDescent="0.2">
      <c r="A408" s="7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</row>
    <row r="409" spans="1:33" ht="12.75" customHeight="1" x14ac:dyDescent="0.2">
      <c r="A409" s="7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</row>
    <row r="410" spans="1:33" ht="12.75" customHeight="1" x14ac:dyDescent="0.2">
      <c r="A410" s="7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</row>
    <row r="411" spans="1:33" ht="12.75" customHeight="1" x14ac:dyDescent="0.2">
      <c r="A411" s="7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</row>
    <row r="412" spans="1:33" ht="12.75" customHeight="1" x14ac:dyDescent="0.2">
      <c r="A412" s="7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</row>
    <row r="413" spans="1:33" ht="12.75" customHeight="1" x14ac:dyDescent="0.2">
      <c r="A413" s="7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</row>
    <row r="414" spans="1:33" ht="12.75" customHeight="1" x14ac:dyDescent="0.2">
      <c r="A414" s="7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</row>
    <row r="415" spans="1:33" ht="12.75" customHeight="1" x14ac:dyDescent="0.2">
      <c r="A415" s="7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</row>
    <row r="416" spans="1:33" ht="12.75" customHeight="1" x14ac:dyDescent="0.2">
      <c r="A416" s="7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</row>
    <row r="417" spans="1:33" ht="12.75" customHeight="1" x14ac:dyDescent="0.2">
      <c r="A417" s="7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</row>
    <row r="418" spans="1:33" ht="12.75" customHeight="1" x14ac:dyDescent="0.2">
      <c r="A418" s="7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</row>
    <row r="419" spans="1:33" ht="12.75" customHeight="1" x14ac:dyDescent="0.2">
      <c r="A419" s="7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</row>
    <row r="420" spans="1:33" ht="12.75" customHeight="1" x14ac:dyDescent="0.2">
      <c r="A420" s="7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</row>
    <row r="421" spans="1:33" ht="12.75" customHeight="1" x14ac:dyDescent="0.2">
      <c r="A421" s="7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</row>
    <row r="422" spans="1:33" ht="12.75" customHeight="1" x14ac:dyDescent="0.2">
      <c r="A422" s="7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</row>
    <row r="423" spans="1:33" ht="12.75" customHeight="1" x14ac:dyDescent="0.2">
      <c r="A423" s="7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</row>
    <row r="424" spans="1:33" ht="12.75" customHeight="1" x14ac:dyDescent="0.2">
      <c r="A424" s="7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</row>
    <row r="425" spans="1:33" ht="12.75" customHeight="1" x14ac:dyDescent="0.2">
      <c r="A425" s="7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</row>
    <row r="426" spans="1:33" ht="12.75" customHeight="1" x14ac:dyDescent="0.2">
      <c r="A426" s="7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</row>
    <row r="427" spans="1:33" ht="12.75" customHeight="1" x14ac:dyDescent="0.2">
      <c r="A427" s="7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</row>
    <row r="428" spans="1:33" ht="12.75" customHeight="1" x14ac:dyDescent="0.2">
      <c r="A428" s="7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</row>
    <row r="429" spans="1:33" ht="12.75" customHeight="1" x14ac:dyDescent="0.2">
      <c r="A429" s="7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</row>
    <row r="430" spans="1:33" ht="12.75" customHeight="1" x14ac:dyDescent="0.2">
      <c r="A430" s="7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</row>
    <row r="431" spans="1:33" ht="12.75" customHeight="1" x14ac:dyDescent="0.2">
      <c r="A431" s="7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</row>
    <row r="432" spans="1:33" ht="12.75" customHeight="1" x14ac:dyDescent="0.2">
      <c r="A432" s="7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</row>
    <row r="433" spans="1:33" ht="12.75" customHeight="1" x14ac:dyDescent="0.2">
      <c r="A433" s="7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</row>
    <row r="434" spans="1:33" ht="12.75" customHeight="1" x14ac:dyDescent="0.2">
      <c r="A434" s="7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</row>
    <row r="435" spans="1:33" ht="12.75" customHeight="1" x14ac:dyDescent="0.2">
      <c r="A435" s="7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</row>
    <row r="436" spans="1:33" ht="12.75" customHeight="1" x14ac:dyDescent="0.2">
      <c r="A436" s="7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</row>
    <row r="437" spans="1:33" ht="12.75" customHeight="1" x14ac:dyDescent="0.2">
      <c r="A437" s="7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</row>
    <row r="438" spans="1:33" ht="12.75" customHeight="1" x14ac:dyDescent="0.2">
      <c r="A438" s="7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</row>
    <row r="439" spans="1:33" ht="12.75" customHeight="1" x14ac:dyDescent="0.2">
      <c r="A439" s="7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</row>
    <row r="440" spans="1:33" ht="12.75" customHeight="1" x14ac:dyDescent="0.2">
      <c r="A440" s="7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</row>
    <row r="441" spans="1:33" ht="12.75" customHeight="1" x14ac:dyDescent="0.2">
      <c r="A441" s="7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</row>
    <row r="442" spans="1:33" ht="12.75" customHeight="1" x14ac:dyDescent="0.2">
      <c r="A442" s="7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</row>
    <row r="443" spans="1:33" ht="12.75" customHeight="1" x14ac:dyDescent="0.2">
      <c r="A443" s="7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</row>
    <row r="444" spans="1:33" ht="12.75" customHeight="1" x14ac:dyDescent="0.2">
      <c r="A444" s="7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</row>
    <row r="445" spans="1:33" ht="12.75" customHeight="1" x14ac:dyDescent="0.2">
      <c r="A445" s="7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</row>
    <row r="446" spans="1:33" ht="12.75" customHeight="1" x14ac:dyDescent="0.2">
      <c r="A446" s="7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</row>
    <row r="447" spans="1:33" ht="12.75" customHeight="1" x14ac:dyDescent="0.2">
      <c r="A447" s="7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</row>
    <row r="448" spans="1:33" ht="12.75" customHeight="1" x14ac:dyDescent="0.2">
      <c r="A448" s="7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</row>
    <row r="449" spans="1:33" ht="12.75" customHeight="1" x14ac:dyDescent="0.2">
      <c r="A449" s="7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</row>
    <row r="450" spans="1:33" ht="12.75" customHeight="1" x14ac:dyDescent="0.2">
      <c r="A450" s="7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</row>
    <row r="451" spans="1:33" ht="12.75" customHeight="1" x14ac:dyDescent="0.2">
      <c r="A451" s="7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</row>
    <row r="452" spans="1:33" ht="12.75" customHeight="1" x14ac:dyDescent="0.2">
      <c r="A452" s="7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</row>
    <row r="453" spans="1:33" ht="12.75" customHeight="1" x14ac:dyDescent="0.2">
      <c r="A453" s="7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</row>
    <row r="454" spans="1:33" ht="12.75" customHeight="1" x14ac:dyDescent="0.2">
      <c r="A454" s="7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</row>
    <row r="455" spans="1:33" ht="12.75" customHeight="1" x14ac:dyDescent="0.2">
      <c r="A455" s="7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</row>
    <row r="456" spans="1:33" ht="12.75" customHeight="1" x14ac:dyDescent="0.2">
      <c r="A456" s="7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</row>
    <row r="457" spans="1:33" ht="12.75" customHeight="1" x14ac:dyDescent="0.2">
      <c r="A457" s="7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</row>
    <row r="458" spans="1:33" ht="12.75" customHeight="1" x14ac:dyDescent="0.2">
      <c r="A458" s="7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</row>
    <row r="459" spans="1:33" ht="12.75" customHeight="1" x14ac:dyDescent="0.2">
      <c r="A459" s="7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</row>
    <row r="460" spans="1:33" ht="12.75" customHeight="1" x14ac:dyDescent="0.2">
      <c r="A460" s="7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</row>
    <row r="461" spans="1:33" ht="12.75" customHeight="1" x14ac:dyDescent="0.2">
      <c r="A461" s="7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</row>
    <row r="462" spans="1:33" ht="12.75" customHeight="1" x14ac:dyDescent="0.2">
      <c r="A462" s="7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</row>
    <row r="463" spans="1:33" ht="12.75" customHeight="1" x14ac:dyDescent="0.2">
      <c r="A463" s="7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</row>
    <row r="464" spans="1:33" ht="12.75" customHeight="1" x14ac:dyDescent="0.2">
      <c r="A464" s="7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</row>
    <row r="465" spans="1:33" ht="12.75" customHeight="1" x14ac:dyDescent="0.2">
      <c r="A465" s="7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</row>
    <row r="466" spans="1:33" ht="12.75" customHeight="1" x14ac:dyDescent="0.2">
      <c r="A466" s="7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</row>
    <row r="467" spans="1:33" ht="12.75" customHeight="1" x14ac:dyDescent="0.2">
      <c r="A467" s="7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</row>
    <row r="468" spans="1:33" ht="12.75" customHeight="1" x14ac:dyDescent="0.2">
      <c r="A468" s="7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</row>
    <row r="469" spans="1:33" ht="12.75" customHeight="1" x14ac:dyDescent="0.2">
      <c r="A469" s="7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</row>
    <row r="470" spans="1:33" ht="12.75" customHeight="1" x14ac:dyDescent="0.2">
      <c r="A470" s="7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</row>
    <row r="471" spans="1:33" ht="12.75" customHeight="1" x14ac:dyDescent="0.2">
      <c r="A471" s="7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</row>
    <row r="472" spans="1:33" ht="12.75" customHeight="1" x14ac:dyDescent="0.2">
      <c r="A472" s="7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</row>
    <row r="473" spans="1:33" ht="12.75" customHeight="1" x14ac:dyDescent="0.2">
      <c r="A473" s="7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</row>
    <row r="474" spans="1:33" ht="12.75" customHeight="1" x14ac:dyDescent="0.2">
      <c r="A474" s="7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</row>
    <row r="475" spans="1:33" ht="12.75" customHeight="1" x14ac:dyDescent="0.2">
      <c r="A475" s="7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</row>
    <row r="476" spans="1:33" ht="12.75" customHeight="1" x14ac:dyDescent="0.2">
      <c r="A476" s="7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</row>
    <row r="477" spans="1:33" ht="12.75" customHeight="1" x14ac:dyDescent="0.2">
      <c r="A477" s="7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</row>
    <row r="478" spans="1:33" ht="12.75" customHeight="1" x14ac:dyDescent="0.2">
      <c r="A478" s="7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</row>
    <row r="479" spans="1:33" ht="12.75" customHeight="1" x14ac:dyDescent="0.2">
      <c r="A479" s="7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</row>
    <row r="480" spans="1:33" ht="12.75" customHeight="1" x14ac:dyDescent="0.2">
      <c r="A480" s="7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</row>
    <row r="481" spans="1:33" ht="12.75" customHeight="1" x14ac:dyDescent="0.2">
      <c r="A481" s="7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</row>
    <row r="482" spans="1:33" ht="12.75" customHeight="1" x14ac:dyDescent="0.2">
      <c r="A482" s="7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</row>
    <row r="483" spans="1:33" ht="12.75" customHeight="1" x14ac:dyDescent="0.2">
      <c r="A483" s="7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</row>
    <row r="484" spans="1:33" ht="12.75" customHeight="1" x14ac:dyDescent="0.2">
      <c r="A484" s="7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</row>
    <row r="485" spans="1:33" ht="12.75" customHeight="1" x14ac:dyDescent="0.2">
      <c r="A485" s="7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</row>
    <row r="486" spans="1:33" ht="12.75" customHeight="1" x14ac:dyDescent="0.2">
      <c r="A486" s="7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</row>
    <row r="487" spans="1:33" ht="12.75" customHeight="1" x14ac:dyDescent="0.2">
      <c r="A487" s="7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</row>
    <row r="488" spans="1:33" ht="12.75" customHeight="1" x14ac:dyDescent="0.2">
      <c r="A488" s="7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</row>
    <row r="489" spans="1:33" ht="12.75" customHeight="1" x14ac:dyDescent="0.2">
      <c r="A489" s="7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</row>
    <row r="490" spans="1:33" ht="12.75" customHeight="1" x14ac:dyDescent="0.2">
      <c r="A490" s="7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</row>
    <row r="491" spans="1:33" ht="12.75" customHeight="1" x14ac:dyDescent="0.2">
      <c r="A491" s="7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</row>
    <row r="492" spans="1:33" ht="12.75" customHeight="1" x14ac:dyDescent="0.2">
      <c r="A492" s="7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</row>
    <row r="493" spans="1:33" ht="12.75" customHeight="1" x14ac:dyDescent="0.2">
      <c r="A493" s="7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</row>
    <row r="494" spans="1:33" ht="12.75" customHeight="1" x14ac:dyDescent="0.2">
      <c r="A494" s="7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</row>
    <row r="495" spans="1:33" ht="12.75" customHeight="1" x14ac:dyDescent="0.2">
      <c r="A495" s="7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</row>
    <row r="496" spans="1:33" ht="12.75" customHeight="1" x14ac:dyDescent="0.2">
      <c r="A496" s="7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</row>
    <row r="497" spans="1:33" ht="12.75" customHeight="1" x14ac:dyDescent="0.2">
      <c r="A497" s="7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</row>
    <row r="498" spans="1:33" ht="12.75" customHeight="1" x14ac:dyDescent="0.2">
      <c r="A498" s="7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</row>
    <row r="499" spans="1:33" ht="12.75" customHeight="1" x14ac:dyDescent="0.2">
      <c r="A499" s="7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</row>
    <row r="500" spans="1:33" ht="12.75" customHeight="1" x14ac:dyDescent="0.2">
      <c r="A500" s="7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</row>
    <row r="501" spans="1:33" ht="12.75" customHeight="1" x14ac:dyDescent="0.2">
      <c r="A501" s="7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</row>
    <row r="502" spans="1:33" ht="12.75" customHeight="1" x14ac:dyDescent="0.2">
      <c r="A502" s="7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</row>
    <row r="503" spans="1:33" ht="12.75" customHeight="1" x14ac:dyDescent="0.2">
      <c r="A503" s="7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</row>
    <row r="504" spans="1:33" ht="12.75" customHeight="1" x14ac:dyDescent="0.2">
      <c r="A504" s="7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</row>
    <row r="505" spans="1:33" ht="12.75" customHeight="1" x14ac:dyDescent="0.2">
      <c r="A505" s="7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</row>
    <row r="506" spans="1:33" ht="12.75" customHeight="1" x14ac:dyDescent="0.2">
      <c r="A506" s="7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</row>
    <row r="507" spans="1:33" ht="12.75" customHeight="1" x14ac:dyDescent="0.2">
      <c r="A507" s="7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</row>
    <row r="508" spans="1:33" ht="12.75" customHeight="1" x14ac:dyDescent="0.2">
      <c r="A508" s="7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</row>
    <row r="509" spans="1:33" ht="12.75" customHeight="1" x14ac:dyDescent="0.2">
      <c r="A509" s="7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</row>
    <row r="510" spans="1:33" ht="12.75" customHeight="1" x14ac:dyDescent="0.2">
      <c r="A510" s="7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</row>
    <row r="511" spans="1:33" ht="12.75" customHeight="1" x14ac:dyDescent="0.2">
      <c r="A511" s="7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</row>
    <row r="512" spans="1:33" ht="12.75" customHeight="1" x14ac:dyDescent="0.2">
      <c r="A512" s="7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</row>
    <row r="513" spans="1:33" ht="12.75" customHeight="1" x14ac:dyDescent="0.2">
      <c r="A513" s="7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</row>
    <row r="514" spans="1:33" ht="12.75" customHeight="1" x14ac:dyDescent="0.2">
      <c r="A514" s="7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</row>
    <row r="515" spans="1:33" ht="12.75" customHeight="1" x14ac:dyDescent="0.2">
      <c r="A515" s="7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</row>
    <row r="516" spans="1:33" ht="12.75" customHeight="1" x14ac:dyDescent="0.2">
      <c r="A516" s="7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</row>
    <row r="517" spans="1:33" ht="12.75" customHeight="1" x14ac:dyDescent="0.2">
      <c r="A517" s="7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</row>
    <row r="518" spans="1:33" ht="12.75" customHeight="1" x14ac:dyDescent="0.2">
      <c r="A518" s="7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</row>
    <row r="519" spans="1:33" ht="12.75" customHeight="1" x14ac:dyDescent="0.2">
      <c r="A519" s="7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</row>
    <row r="520" spans="1:33" ht="12.75" customHeight="1" x14ac:dyDescent="0.2">
      <c r="A520" s="7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</row>
    <row r="521" spans="1:33" ht="12.75" customHeight="1" x14ac:dyDescent="0.2">
      <c r="A521" s="7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</row>
    <row r="522" spans="1:33" ht="12.75" customHeight="1" x14ac:dyDescent="0.2">
      <c r="A522" s="7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</row>
    <row r="523" spans="1:33" ht="12.75" customHeight="1" x14ac:dyDescent="0.2">
      <c r="A523" s="7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</row>
    <row r="524" spans="1:33" ht="12.75" customHeight="1" x14ac:dyDescent="0.2">
      <c r="A524" s="7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</row>
    <row r="525" spans="1:33" ht="12.75" customHeight="1" x14ac:dyDescent="0.2">
      <c r="A525" s="7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</row>
    <row r="526" spans="1:33" ht="12.75" customHeight="1" x14ac:dyDescent="0.2">
      <c r="A526" s="7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</row>
    <row r="527" spans="1:33" ht="12.75" customHeight="1" x14ac:dyDescent="0.2">
      <c r="A527" s="7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</row>
    <row r="528" spans="1:33" ht="12.75" customHeight="1" x14ac:dyDescent="0.2">
      <c r="A528" s="7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</row>
    <row r="529" spans="1:33" ht="12.75" customHeight="1" x14ac:dyDescent="0.2">
      <c r="A529" s="7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</row>
    <row r="530" spans="1:33" ht="12.75" customHeight="1" x14ac:dyDescent="0.2">
      <c r="A530" s="7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</row>
    <row r="531" spans="1:33" ht="12.75" customHeight="1" x14ac:dyDescent="0.2">
      <c r="A531" s="7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</row>
    <row r="532" spans="1:33" ht="12.75" customHeight="1" x14ac:dyDescent="0.2">
      <c r="A532" s="7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</row>
    <row r="533" spans="1:33" ht="12.75" customHeight="1" x14ac:dyDescent="0.2">
      <c r="A533" s="7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</row>
    <row r="534" spans="1:33" ht="12.75" customHeight="1" x14ac:dyDescent="0.2">
      <c r="A534" s="7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</row>
    <row r="535" spans="1:33" ht="12.75" customHeight="1" x14ac:dyDescent="0.2">
      <c r="A535" s="7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</row>
    <row r="536" spans="1:33" ht="12.75" customHeight="1" x14ac:dyDescent="0.2">
      <c r="A536" s="7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</row>
    <row r="537" spans="1:33" ht="12.75" customHeight="1" x14ac:dyDescent="0.2">
      <c r="A537" s="7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</row>
    <row r="538" spans="1:33" ht="12.75" customHeight="1" x14ac:dyDescent="0.2">
      <c r="A538" s="7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</row>
    <row r="539" spans="1:33" ht="12.75" customHeight="1" x14ac:dyDescent="0.2">
      <c r="A539" s="7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</row>
    <row r="540" spans="1:33" ht="12.75" customHeight="1" x14ac:dyDescent="0.2">
      <c r="A540" s="7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</row>
    <row r="541" spans="1:33" ht="12.75" customHeight="1" x14ac:dyDescent="0.2">
      <c r="A541" s="7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</row>
    <row r="542" spans="1:33" ht="12.75" customHeight="1" x14ac:dyDescent="0.2">
      <c r="A542" s="7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</row>
    <row r="543" spans="1:33" ht="12.75" customHeight="1" x14ac:dyDescent="0.2">
      <c r="A543" s="7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</row>
    <row r="544" spans="1:33" ht="12.75" customHeight="1" x14ac:dyDescent="0.2">
      <c r="A544" s="7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</row>
    <row r="545" spans="1:33" ht="12.75" customHeight="1" x14ac:dyDescent="0.2">
      <c r="A545" s="7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</row>
    <row r="546" spans="1:33" ht="12.75" customHeight="1" x14ac:dyDescent="0.2">
      <c r="A546" s="7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</row>
    <row r="547" spans="1:33" ht="12.75" customHeight="1" x14ac:dyDescent="0.2">
      <c r="A547" s="7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</row>
    <row r="548" spans="1:33" ht="12.75" customHeight="1" x14ac:dyDescent="0.2">
      <c r="A548" s="7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</row>
    <row r="549" spans="1:33" ht="12.75" customHeight="1" x14ac:dyDescent="0.2">
      <c r="A549" s="7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</row>
    <row r="550" spans="1:33" ht="12.75" customHeight="1" x14ac:dyDescent="0.2">
      <c r="A550" s="7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</row>
    <row r="551" spans="1:33" ht="12.75" customHeight="1" x14ac:dyDescent="0.2">
      <c r="A551" s="7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</row>
    <row r="552" spans="1:33" ht="12.75" customHeight="1" x14ac:dyDescent="0.2">
      <c r="A552" s="7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</row>
    <row r="553" spans="1:33" ht="12.75" customHeight="1" x14ac:dyDescent="0.2">
      <c r="A553" s="7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</row>
    <row r="554" spans="1:33" ht="12.75" customHeight="1" x14ac:dyDescent="0.2">
      <c r="A554" s="7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</row>
    <row r="555" spans="1:33" ht="12.75" customHeight="1" x14ac:dyDescent="0.2">
      <c r="A555" s="7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</row>
    <row r="556" spans="1:33" ht="12.75" customHeight="1" x14ac:dyDescent="0.2">
      <c r="A556" s="7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</row>
    <row r="557" spans="1:33" ht="12.75" customHeight="1" x14ac:dyDescent="0.2">
      <c r="A557" s="7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</row>
    <row r="558" spans="1:33" ht="12.75" customHeight="1" x14ac:dyDescent="0.2">
      <c r="A558" s="7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</row>
    <row r="559" spans="1:33" ht="12.75" customHeight="1" x14ac:dyDescent="0.2">
      <c r="A559" s="7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</row>
    <row r="560" spans="1:33" ht="12.75" customHeight="1" x14ac:dyDescent="0.2">
      <c r="A560" s="7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</row>
    <row r="561" spans="1:33" ht="12.75" customHeight="1" x14ac:dyDescent="0.2">
      <c r="A561" s="7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</row>
    <row r="562" spans="1:33" ht="12.75" customHeight="1" x14ac:dyDescent="0.2">
      <c r="A562" s="7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</row>
    <row r="563" spans="1:33" ht="12.75" customHeight="1" x14ac:dyDescent="0.2">
      <c r="A563" s="7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</row>
    <row r="564" spans="1:33" ht="12.75" customHeight="1" x14ac:dyDescent="0.2">
      <c r="A564" s="7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</row>
    <row r="565" spans="1:33" ht="12.75" customHeight="1" x14ac:dyDescent="0.2">
      <c r="A565" s="7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</row>
    <row r="566" spans="1:33" ht="12.75" customHeight="1" x14ac:dyDescent="0.2">
      <c r="A566" s="7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</row>
    <row r="567" spans="1:33" ht="12.75" customHeight="1" x14ac:dyDescent="0.2">
      <c r="A567" s="7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</row>
    <row r="568" spans="1:33" ht="12.75" customHeight="1" x14ac:dyDescent="0.2">
      <c r="A568" s="7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</row>
    <row r="569" spans="1:33" ht="12.75" customHeight="1" x14ac:dyDescent="0.2">
      <c r="A569" s="7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</row>
    <row r="570" spans="1:33" ht="12.75" customHeight="1" x14ac:dyDescent="0.2">
      <c r="A570" s="7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</row>
    <row r="571" spans="1:33" ht="12.75" customHeight="1" x14ac:dyDescent="0.2">
      <c r="A571" s="7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</row>
    <row r="572" spans="1:33" ht="12.75" customHeight="1" x14ac:dyDescent="0.2">
      <c r="A572" s="7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</row>
    <row r="573" spans="1:33" ht="12.75" customHeight="1" x14ac:dyDescent="0.2">
      <c r="A573" s="7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</row>
    <row r="574" spans="1:33" ht="12.75" customHeight="1" x14ac:dyDescent="0.2">
      <c r="A574" s="7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</row>
    <row r="575" spans="1:33" ht="12.75" customHeight="1" x14ac:dyDescent="0.2">
      <c r="A575" s="7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</row>
    <row r="576" spans="1:33" ht="12.75" customHeight="1" x14ac:dyDescent="0.2">
      <c r="A576" s="7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</row>
    <row r="577" spans="1:33" ht="12.75" customHeight="1" x14ac:dyDescent="0.2">
      <c r="A577" s="7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</row>
    <row r="578" spans="1:33" ht="12.75" customHeight="1" x14ac:dyDescent="0.2">
      <c r="A578" s="7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</row>
    <row r="579" spans="1:33" ht="12.75" customHeight="1" x14ac:dyDescent="0.2">
      <c r="A579" s="7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</row>
    <row r="580" spans="1:33" ht="12.75" customHeight="1" x14ac:dyDescent="0.2">
      <c r="A580" s="7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</row>
    <row r="581" spans="1:33" ht="12.75" customHeight="1" x14ac:dyDescent="0.2">
      <c r="A581" s="7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</row>
    <row r="582" spans="1:33" ht="12.75" customHeight="1" x14ac:dyDescent="0.2">
      <c r="A582" s="7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</row>
    <row r="583" spans="1:33" ht="12.75" customHeight="1" x14ac:dyDescent="0.2">
      <c r="A583" s="7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</row>
    <row r="584" spans="1:33" ht="12.75" customHeight="1" x14ac:dyDescent="0.2">
      <c r="A584" s="7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</row>
    <row r="585" spans="1:33" ht="12.75" customHeight="1" x14ac:dyDescent="0.2">
      <c r="A585" s="7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</row>
    <row r="586" spans="1:33" ht="12.75" customHeight="1" x14ac:dyDescent="0.2">
      <c r="A586" s="7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</row>
    <row r="587" spans="1:33" ht="12.75" customHeight="1" x14ac:dyDescent="0.2">
      <c r="A587" s="7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</row>
    <row r="588" spans="1:33" ht="12.75" customHeight="1" x14ac:dyDescent="0.2">
      <c r="A588" s="7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</row>
    <row r="589" spans="1:33" ht="12.75" customHeight="1" x14ac:dyDescent="0.2">
      <c r="A589" s="7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</row>
    <row r="590" spans="1:33" ht="12.75" customHeight="1" x14ac:dyDescent="0.2">
      <c r="A590" s="7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</row>
    <row r="591" spans="1:33" ht="12.75" customHeight="1" x14ac:dyDescent="0.2">
      <c r="A591" s="7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</row>
    <row r="592" spans="1:33" ht="12.75" customHeight="1" x14ac:dyDescent="0.2">
      <c r="A592" s="7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</row>
    <row r="593" spans="1:33" ht="12.75" customHeight="1" x14ac:dyDescent="0.2">
      <c r="A593" s="7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</row>
    <row r="594" spans="1:33" ht="12.75" customHeight="1" x14ac:dyDescent="0.2">
      <c r="A594" s="7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</row>
    <row r="595" spans="1:33" ht="12.75" customHeight="1" x14ac:dyDescent="0.2">
      <c r="A595" s="7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</row>
    <row r="596" spans="1:33" ht="12.75" customHeight="1" x14ac:dyDescent="0.2">
      <c r="A596" s="72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</row>
    <row r="597" spans="1:33" ht="12.75" customHeight="1" x14ac:dyDescent="0.2">
      <c r="A597" s="72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</row>
    <row r="598" spans="1:33" ht="12.75" customHeight="1" x14ac:dyDescent="0.2">
      <c r="A598" s="72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</row>
    <row r="599" spans="1:33" ht="12.75" customHeight="1" x14ac:dyDescent="0.2">
      <c r="A599" s="72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</row>
    <row r="600" spans="1:33" ht="12.75" customHeight="1" x14ac:dyDescent="0.2">
      <c r="A600" s="72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</row>
    <row r="601" spans="1:33" ht="12.75" customHeight="1" x14ac:dyDescent="0.2">
      <c r="A601" s="72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</row>
    <row r="602" spans="1:33" ht="12.75" customHeight="1" x14ac:dyDescent="0.2">
      <c r="A602" s="72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</row>
    <row r="603" spans="1:33" ht="12.75" customHeight="1" x14ac:dyDescent="0.2">
      <c r="A603" s="72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</row>
    <row r="604" spans="1:33" ht="12.75" customHeight="1" x14ac:dyDescent="0.2">
      <c r="A604" s="72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</row>
    <row r="605" spans="1:33" ht="12.75" customHeight="1" x14ac:dyDescent="0.2">
      <c r="A605" s="72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</row>
    <row r="606" spans="1:33" ht="12.75" customHeight="1" x14ac:dyDescent="0.2">
      <c r="A606" s="72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</row>
    <row r="607" spans="1:33" ht="12.75" customHeight="1" x14ac:dyDescent="0.2">
      <c r="A607" s="72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</row>
    <row r="608" spans="1:33" ht="12.75" customHeight="1" x14ac:dyDescent="0.2">
      <c r="A608" s="72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</row>
    <row r="609" spans="1:33" ht="12.75" customHeight="1" x14ac:dyDescent="0.2">
      <c r="A609" s="72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</row>
    <row r="610" spans="1:33" ht="12.75" customHeight="1" x14ac:dyDescent="0.2">
      <c r="A610" s="72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</row>
    <row r="611" spans="1:33" ht="12.75" customHeight="1" x14ac:dyDescent="0.2">
      <c r="A611" s="72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</row>
    <row r="612" spans="1:33" ht="12.75" customHeight="1" x14ac:dyDescent="0.2">
      <c r="A612" s="72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</row>
    <row r="613" spans="1:33" ht="12.75" customHeight="1" x14ac:dyDescent="0.2">
      <c r="A613" s="72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</row>
    <row r="614" spans="1:33" ht="12.75" customHeight="1" x14ac:dyDescent="0.2">
      <c r="A614" s="72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</row>
    <row r="615" spans="1:33" ht="12.75" customHeight="1" x14ac:dyDescent="0.2">
      <c r="A615" s="72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</row>
    <row r="616" spans="1:33" ht="12.75" customHeight="1" x14ac:dyDescent="0.2">
      <c r="A616" s="72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</row>
    <row r="617" spans="1:33" ht="12.75" customHeight="1" x14ac:dyDescent="0.2">
      <c r="A617" s="72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</row>
    <row r="618" spans="1:33" ht="12.75" customHeight="1" x14ac:dyDescent="0.2">
      <c r="A618" s="72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</row>
    <row r="619" spans="1:33" ht="12.75" customHeight="1" x14ac:dyDescent="0.2">
      <c r="A619" s="72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</row>
    <row r="620" spans="1:33" ht="12.75" customHeight="1" x14ac:dyDescent="0.2">
      <c r="A620" s="72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</row>
    <row r="621" spans="1:33" ht="12.75" customHeight="1" x14ac:dyDescent="0.2">
      <c r="A621" s="72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</row>
    <row r="622" spans="1:33" ht="12.75" customHeight="1" x14ac:dyDescent="0.2">
      <c r="A622" s="72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</row>
    <row r="623" spans="1:33" ht="12.75" customHeight="1" x14ac:dyDescent="0.2">
      <c r="A623" s="72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</row>
    <row r="624" spans="1:33" ht="12.75" customHeight="1" x14ac:dyDescent="0.2">
      <c r="A624" s="72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</row>
    <row r="625" spans="1:33" ht="12.75" customHeight="1" x14ac:dyDescent="0.2">
      <c r="A625" s="72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</row>
    <row r="626" spans="1:33" ht="12.75" customHeight="1" x14ac:dyDescent="0.2">
      <c r="A626" s="72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</row>
    <row r="627" spans="1:33" ht="12.75" customHeight="1" x14ac:dyDescent="0.2">
      <c r="A627" s="72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</row>
    <row r="628" spans="1:33" ht="12.75" customHeight="1" x14ac:dyDescent="0.2">
      <c r="A628" s="72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</row>
    <row r="629" spans="1:33" ht="12.75" customHeight="1" x14ac:dyDescent="0.2">
      <c r="A629" s="72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</row>
    <row r="630" spans="1:33" ht="12.75" customHeight="1" x14ac:dyDescent="0.2">
      <c r="A630" s="72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</row>
    <row r="631" spans="1:33" ht="12.75" customHeight="1" x14ac:dyDescent="0.2">
      <c r="A631" s="72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</row>
    <row r="632" spans="1:33" ht="12.75" customHeight="1" x14ac:dyDescent="0.2">
      <c r="A632" s="72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</row>
    <row r="633" spans="1:33" ht="12.75" customHeight="1" x14ac:dyDescent="0.2">
      <c r="A633" s="72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</row>
    <row r="634" spans="1:33" ht="12.75" customHeight="1" x14ac:dyDescent="0.2">
      <c r="A634" s="72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</row>
    <row r="635" spans="1:33" ht="12.75" customHeight="1" x14ac:dyDescent="0.2">
      <c r="A635" s="72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</row>
    <row r="636" spans="1:33" ht="12.75" customHeight="1" x14ac:dyDescent="0.2">
      <c r="A636" s="72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</row>
    <row r="637" spans="1:33" ht="12.75" customHeight="1" x14ac:dyDescent="0.2">
      <c r="A637" s="72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</row>
    <row r="638" spans="1:33" ht="12.75" customHeight="1" x14ac:dyDescent="0.2">
      <c r="A638" s="72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</row>
    <row r="639" spans="1:33" ht="12.75" customHeight="1" x14ac:dyDescent="0.2">
      <c r="A639" s="72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</row>
    <row r="640" spans="1:33" ht="12.75" customHeight="1" x14ac:dyDescent="0.2">
      <c r="A640" s="72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</row>
    <row r="641" spans="1:33" ht="12.75" customHeight="1" x14ac:dyDescent="0.2">
      <c r="A641" s="72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</row>
    <row r="642" spans="1:33" ht="12.75" customHeight="1" x14ac:dyDescent="0.2">
      <c r="A642" s="72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</row>
    <row r="643" spans="1:33" ht="12.75" customHeight="1" x14ac:dyDescent="0.2">
      <c r="A643" s="72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</row>
    <row r="644" spans="1:33" ht="12.75" customHeight="1" x14ac:dyDescent="0.2">
      <c r="A644" s="72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</row>
    <row r="645" spans="1:33" ht="12.75" customHeight="1" x14ac:dyDescent="0.2">
      <c r="A645" s="72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</row>
    <row r="646" spans="1:33" ht="12.75" customHeight="1" x14ac:dyDescent="0.2">
      <c r="A646" s="72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</row>
    <row r="647" spans="1:33" ht="12.75" customHeight="1" x14ac:dyDescent="0.2">
      <c r="A647" s="72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</row>
    <row r="648" spans="1:33" ht="12.75" customHeight="1" x14ac:dyDescent="0.2">
      <c r="A648" s="72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</row>
    <row r="649" spans="1:33" ht="12.75" customHeight="1" x14ac:dyDescent="0.2">
      <c r="A649" s="72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</row>
    <row r="650" spans="1:33" ht="12.75" customHeight="1" x14ac:dyDescent="0.2">
      <c r="A650" s="72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</row>
    <row r="651" spans="1:33" ht="12.75" customHeight="1" x14ac:dyDescent="0.2">
      <c r="A651" s="72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</row>
    <row r="652" spans="1:33" ht="12.75" customHeight="1" x14ac:dyDescent="0.2">
      <c r="A652" s="72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</row>
    <row r="653" spans="1:33" ht="12.75" customHeight="1" x14ac:dyDescent="0.2">
      <c r="A653" s="72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</row>
    <row r="654" spans="1:33" ht="12.75" customHeight="1" x14ac:dyDescent="0.2">
      <c r="A654" s="72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</row>
    <row r="655" spans="1:33" ht="12.75" customHeight="1" x14ac:dyDescent="0.2">
      <c r="A655" s="72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</row>
    <row r="656" spans="1:33" ht="12.75" customHeight="1" x14ac:dyDescent="0.2">
      <c r="A656" s="72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</row>
    <row r="657" spans="1:33" ht="12.75" customHeight="1" x14ac:dyDescent="0.2">
      <c r="A657" s="72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</row>
    <row r="658" spans="1:33" ht="12.75" customHeight="1" x14ac:dyDescent="0.2">
      <c r="A658" s="72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</row>
    <row r="659" spans="1:33" ht="12.75" customHeight="1" x14ac:dyDescent="0.2">
      <c r="A659" s="72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</row>
    <row r="660" spans="1:33" ht="12.75" customHeight="1" x14ac:dyDescent="0.2">
      <c r="A660" s="72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</row>
    <row r="661" spans="1:33" ht="12.75" customHeight="1" x14ac:dyDescent="0.2">
      <c r="A661" s="72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</row>
    <row r="662" spans="1:33" ht="12.75" customHeight="1" x14ac:dyDescent="0.2">
      <c r="A662" s="72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</row>
    <row r="663" spans="1:33" ht="12.75" customHeight="1" x14ac:dyDescent="0.2">
      <c r="A663" s="72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</row>
    <row r="664" spans="1:33" ht="12.75" customHeight="1" x14ac:dyDescent="0.2">
      <c r="A664" s="72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</row>
    <row r="665" spans="1:33" ht="12.75" customHeight="1" x14ac:dyDescent="0.2">
      <c r="A665" s="72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</row>
    <row r="666" spans="1:33" ht="12.75" customHeight="1" x14ac:dyDescent="0.2">
      <c r="A666" s="72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</row>
    <row r="667" spans="1:33" ht="12.75" customHeight="1" x14ac:dyDescent="0.2">
      <c r="A667" s="72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</row>
    <row r="668" spans="1:33" ht="12.75" customHeight="1" x14ac:dyDescent="0.2">
      <c r="A668" s="72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</row>
    <row r="669" spans="1:33" ht="12.75" customHeight="1" x14ac:dyDescent="0.2">
      <c r="A669" s="72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</row>
    <row r="670" spans="1:33" ht="12.75" customHeight="1" x14ac:dyDescent="0.2">
      <c r="A670" s="72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</row>
    <row r="671" spans="1:33" ht="12.75" customHeight="1" x14ac:dyDescent="0.2">
      <c r="A671" s="72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</row>
    <row r="672" spans="1:33" ht="12.75" customHeight="1" x14ac:dyDescent="0.2">
      <c r="A672" s="72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</row>
    <row r="673" spans="1:33" ht="12.75" customHeight="1" x14ac:dyDescent="0.2">
      <c r="A673" s="72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</row>
    <row r="674" spans="1:33" ht="12.75" customHeight="1" x14ac:dyDescent="0.2">
      <c r="A674" s="72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</row>
    <row r="675" spans="1:33" ht="12.75" customHeight="1" x14ac:dyDescent="0.2">
      <c r="A675" s="72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</row>
    <row r="676" spans="1:33" ht="12.75" customHeight="1" x14ac:dyDescent="0.2">
      <c r="A676" s="72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</row>
    <row r="677" spans="1:33" ht="12.75" customHeight="1" x14ac:dyDescent="0.2">
      <c r="A677" s="72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</row>
    <row r="678" spans="1:33" ht="12.75" customHeight="1" x14ac:dyDescent="0.2">
      <c r="A678" s="72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</row>
    <row r="679" spans="1:33" ht="12.75" customHeight="1" x14ac:dyDescent="0.2">
      <c r="A679" s="72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</row>
    <row r="680" spans="1:33" ht="12.75" customHeight="1" x14ac:dyDescent="0.2">
      <c r="A680" s="72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</row>
    <row r="681" spans="1:33" ht="12.75" customHeight="1" x14ac:dyDescent="0.2">
      <c r="A681" s="72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</row>
    <row r="682" spans="1:33" ht="12.75" customHeight="1" x14ac:dyDescent="0.2">
      <c r="A682" s="72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</row>
    <row r="683" spans="1:33" ht="12.75" customHeight="1" x14ac:dyDescent="0.2">
      <c r="A683" s="72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</row>
    <row r="684" spans="1:33" ht="12.75" customHeight="1" x14ac:dyDescent="0.2">
      <c r="A684" s="72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</row>
    <row r="685" spans="1:33" ht="12.75" customHeight="1" x14ac:dyDescent="0.2">
      <c r="A685" s="72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</row>
    <row r="686" spans="1:33" ht="12.75" customHeight="1" x14ac:dyDescent="0.2">
      <c r="A686" s="72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</row>
    <row r="687" spans="1:33" ht="12.75" customHeight="1" x14ac:dyDescent="0.2">
      <c r="A687" s="72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</row>
    <row r="688" spans="1:33" ht="12.75" customHeight="1" x14ac:dyDescent="0.2">
      <c r="A688" s="72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</row>
    <row r="689" spans="1:33" ht="12.75" customHeight="1" x14ac:dyDescent="0.2">
      <c r="A689" s="72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</row>
    <row r="690" spans="1:33" ht="12.75" customHeight="1" x14ac:dyDescent="0.2">
      <c r="A690" s="72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</row>
    <row r="691" spans="1:33" ht="12.75" customHeight="1" x14ac:dyDescent="0.2">
      <c r="A691" s="72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</row>
    <row r="692" spans="1:33" ht="12.75" customHeight="1" x14ac:dyDescent="0.2">
      <c r="A692" s="72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</row>
    <row r="693" spans="1:33" ht="12.75" customHeight="1" x14ac:dyDescent="0.2">
      <c r="A693" s="72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</row>
    <row r="694" spans="1:33" ht="12.75" customHeight="1" x14ac:dyDescent="0.2">
      <c r="A694" s="72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</row>
    <row r="695" spans="1:33" ht="12.75" customHeight="1" x14ac:dyDescent="0.2">
      <c r="A695" s="72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</row>
    <row r="696" spans="1:33" ht="12.75" customHeight="1" x14ac:dyDescent="0.2">
      <c r="A696" s="72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</row>
    <row r="697" spans="1:33" ht="12.75" customHeight="1" x14ac:dyDescent="0.2">
      <c r="A697" s="72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</row>
    <row r="698" spans="1:33" ht="12.75" customHeight="1" x14ac:dyDescent="0.2">
      <c r="A698" s="72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</row>
    <row r="699" spans="1:33" ht="12.75" customHeight="1" x14ac:dyDescent="0.2">
      <c r="A699" s="72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</row>
    <row r="700" spans="1:33" ht="12.75" customHeight="1" x14ac:dyDescent="0.2">
      <c r="A700" s="72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</row>
    <row r="701" spans="1:33" ht="12.75" customHeight="1" x14ac:dyDescent="0.2">
      <c r="A701" s="72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</row>
    <row r="702" spans="1:33" ht="12.75" customHeight="1" x14ac:dyDescent="0.2">
      <c r="A702" s="72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</row>
    <row r="703" spans="1:33" ht="12.75" customHeight="1" x14ac:dyDescent="0.2">
      <c r="A703" s="72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</row>
    <row r="704" spans="1:33" ht="12.75" customHeight="1" x14ac:dyDescent="0.2">
      <c r="A704" s="72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</row>
    <row r="705" spans="1:33" ht="12.75" customHeight="1" x14ac:dyDescent="0.2">
      <c r="A705" s="72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</row>
    <row r="706" spans="1:33" ht="12.75" customHeight="1" x14ac:dyDescent="0.2">
      <c r="A706" s="72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</row>
    <row r="707" spans="1:33" ht="12.75" customHeight="1" x14ac:dyDescent="0.2">
      <c r="A707" s="72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</row>
    <row r="708" spans="1:33" ht="12.75" customHeight="1" x14ac:dyDescent="0.2">
      <c r="A708" s="72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</row>
    <row r="709" spans="1:33" ht="12.75" customHeight="1" x14ac:dyDescent="0.2">
      <c r="A709" s="72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</row>
    <row r="710" spans="1:33" ht="12.75" customHeight="1" x14ac:dyDescent="0.2">
      <c r="A710" s="72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</row>
    <row r="711" spans="1:33" ht="12.75" customHeight="1" x14ac:dyDescent="0.2">
      <c r="A711" s="72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</row>
    <row r="712" spans="1:33" ht="12.75" customHeight="1" x14ac:dyDescent="0.2">
      <c r="A712" s="72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</row>
    <row r="713" spans="1:33" ht="12.75" customHeight="1" x14ac:dyDescent="0.2">
      <c r="A713" s="72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</row>
    <row r="714" spans="1:33" ht="12.75" customHeight="1" x14ac:dyDescent="0.2">
      <c r="A714" s="72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</row>
    <row r="715" spans="1:33" ht="12.75" customHeight="1" x14ac:dyDescent="0.2">
      <c r="A715" s="72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</row>
    <row r="716" spans="1:33" ht="12.75" customHeight="1" x14ac:dyDescent="0.2">
      <c r="A716" s="72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</row>
    <row r="717" spans="1:33" ht="12.75" customHeight="1" x14ac:dyDescent="0.2">
      <c r="A717" s="72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</row>
    <row r="718" spans="1:33" ht="12.75" customHeight="1" x14ac:dyDescent="0.2">
      <c r="A718" s="72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</row>
    <row r="719" spans="1:33" ht="12.75" customHeight="1" x14ac:dyDescent="0.2">
      <c r="A719" s="72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</row>
    <row r="720" spans="1:33" ht="12.75" customHeight="1" x14ac:dyDescent="0.2">
      <c r="A720" s="72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</row>
    <row r="721" spans="1:33" ht="12.75" customHeight="1" x14ac:dyDescent="0.2">
      <c r="A721" s="72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</row>
    <row r="722" spans="1:33" ht="12.75" customHeight="1" x14ac:dyDescent="0.2">
      <c r="A722" s="72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</row>
    <row r="723" spans="1:33" ht="12.75" customHeight="1" x14ac:dyDescent="0.2">
      <c r="A723" s="72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</row>
    <row r="724" spans="1:33" ht="12.75" customHeight="1" x14ac:dyDescent="0.2">
      <c r="A724" s="72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</row>
    <row r="725" spans="1:33" ht="12.75" customHeight="1" x14ac:dyDescent="0.2">
      <c r="A725" s="72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</row>
    <row r="726" spans="1:33" ht="12.75" customHeight="1" x14ac:dyDescent="0.2">
      <c r="A726" s="72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</row>
    <row r="727" spans="1:33" ht="12.75" customHeight="1" x14ac:dyDescent="0.2">
      <c r="A727" s="72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</row>
    <row r="728" spans="1:33" ht="12.75" customHeight="1" x14ac:dyDescent="0.2">
      <c r="A728" s="72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</row>
    <row r="729" spans="1:33" ht="12.75" customHeight="1" x14ac:dyDescent="0.2">
      <c r="A729" s="72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</row>
    <row r="730" spans="1:33" ht="12.75" customHeight="1" x14ac:dyDescent="0.2">
      <c r="A730" s="72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</row>
    <row r="731" spans="1:33" ht="12.75" customHeight="1" x14ac:dyDescent="0.2">
      <c r="A731" s="72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</row>
    <row r="732" spans="1:33" ht="12.75" customHeight="1" x14ac:dyDescent="0.2">
      <c r="A732" s="72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</row>
    <row r="733" spans="1:33" ht="12.75" customHeight="1" x14ac:dyDescent="0.2">
      <c r="A733" s="72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</row>
    <row r="734" spans="1:33" ht="12.75" customHeight="1" x14ac:dyDescent="0.2">
      <c r="A734" s="72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</row>
    <row r="735" spans="1:33" ht="12.75" customHeight="1" x14ac:dyDescent="0.2">
      <c r="A735" s="72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</row>
    <row r="736" spans="1:33" ht="12.75" customHeight="1" x14ac:dyDescent="0.2">
      <c r="A736" s="72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</row>
    <row r="737" spans="1:33" ht="12.75" customHeight="1" x14ac:dyDescent="0.2">
      <c r="A737" s="72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</row>
    <row r="738" spans="1:33" ht="12.75" customHeight="1" x14ac:dyDescent="0.2">
      <c r="A738" s="72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</row>
    <row r="739" spans="1:33" ht="12.75" customHeight="1" x14ac:dyDescent="0.2">
      <c r="A739" s="72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</row>
    <row r="740" spans="1:33" ht="12.75" customHeight="1" x14ac:dyDescent="0.2">
      <c r="A740" s="72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</row>
    <row r="741" spans="1:33" ht="12.75" customHeight="1" x14ac:dyDescent="0.2">
      <c r="A741" s="72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</row>
    <row r="742" spans="1:33" ht="12.75" customHeight="1" x14ac:dyDescent="0.2">
      <c r="A742" s="72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</row>
    <row r="743" spans="1:33" ht="12.75" customHeight="1" x14ac:dyDescent="0.2">
      <c r="A743" s="72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</row>
    <row r="744" spans="1:33" ht="12.75" customHeight="1" x14ac:dyDescent="0.2">
      <c r="A744" s="72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</row>
    <row r="745" spans="1:33" ht="12.75" customHeight="1" x14ac:dyDescent="0.2">
      <c r="A745" s="72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</row>
    <row r="746" spans="1:33" ht="12.75" customHeight="1" x14ac:dyDescent="0.2">
      <c r="A746" s="72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</row>
    <row r="747" spans="1:33" ht="12.75" customHeight="1" x14ac:dyDescent="0.2">
      <c r="A747" s="72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</row>
    <row r="748" spans="1:33" ht="12.75" customHeight="1" x14ac:dyDescent="0.2">
      <c r="A748" s="72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</row>
    <row r="749" spans="1:33" ht="12.75" customHeight="1" x14ac:dyDescent="0.2">
      <c r="A749" s="72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</row>
    <row r="750" spans="1:33" ht="12.75" customHeight="1" x14ac:dyDescent="0.2">
      <c r="A750" s="72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</row>
    <row r="751" spans="1:33" ht="12.75" customHeight="1" x14ac:dyDescent="0.2">
      <c r="A751" s="72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</row>
    <row r="752" spans="1:33" ht="12.75" customHeight="1" x14ac:dyDescent="0.2">
      <c r="A752" s="72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</row>
    <row r="753" spans="1:33" ht="12.75" customHeight="1" x14ac:dyDescent="0.2">
      <c r="A753" s="72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</row>
    <row r="754" spans="1:33" ht="12.75" customHeight="1" x14ac:dyDescent="0.2">
      <c r="A754" s="72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</row>
    <row r="755" spans="1:33" ht="12.75" customHeight="1" x14ac:dyDescent="0.2">
      <c r="A755" s="72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</row>
    <row r="756" spans="1:33" ht="12.75" customHeight="1" x14ac:dyDescent="0.2">
      <c r="A756" s="72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</row>
    <row r="757" spans="1:33" ht="12.75" customHeight="1" x14ac:dyDescent="0.2">
      <c r="A757" s="72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</row>
    <row r="758" spans="1:33" ht="12.75" customHeight="1" x14ac:dyDescent="0.2">
      <c r="A758" s="72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</row>
    <row r="759" spans="1:33" ht="12.75" customHeight="1" x14ac:dyDescent="0.2">
      <c r="A759" s="72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</row>
    <row r="760" spans="1:33" ht="12.75" customHeight="1" x14ac:dyDescent="0.2">
      <c r="A760" s="72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</row>
    <row r="761" spans="1:33" ht="12.75" customHeight="1" x14ac:dyDescent="0.2">
      <c r="A761" s="72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</row>
    <row r="762" spans="1:33" ht="12.75" customHeight="1" x14ac:dyDescent="0.2">
      <c r="A762" s="72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</row>
    <row r="763" spans="1:33" ht="12.75" customHeight="1" x14ac:dyDescent="0.2">
      <c r="A763" s="72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</row>
    <row r="764" spans="1:33" ht="12.75" customHeight="1" x14ac:dyDescent="0.2">
      <c r="A764" s="72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</row>
    <row r="765" spans="1:33" ht="12.75" customHeight="1" x14ac:dyDescent="0.2">
      <c r="A765" s="72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</row>
    <row r="766" spans="1:33" ht="12.75" customHeight="1" x14ac:dyDescent="0.2">
      <c r="A766" s="72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</row>
    <row r="767" spans="1:33" ht="12.75" customHeight="1" x14ac:dyDescent="0.2">
      <c r="A767" s="72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</row>
    <row r="768" spans="1:33" ht="12.75" customHeight="1" x14ac:dyDescent="0.2">
      <c r="A768" s="72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</row>
    <row r="769" spans="1:33" ht="12.75" customHeight="1" x14ac:dyDescent="0.2">
      <c r="A769" s="72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</row>
    <row r="770" spans="1:33" ht="12.75" customHeight="1" x14ac:dyDescent="0.2">
      <c r="A770" s="72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</row>
    <row r="771" spans="1:33" ht="12.75" customHeight="1" x14ac:dyDescent="0.2">
      <c r="A771" s="72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</row>
    <row r="772" spans="1:33" ht="12.75" customHeight="1" x14ac:dyDescent="0.2">
      <c r="A772" s="72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</row>
    <row r="773" spans="1:33" ht="12.75" customHeight="1" x14ac:dyDescent="0.2">
      <c r="A773" s="72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</row>
    <row r="774" spans="1:33" ht="12.75" customHeight="1" x14ac:dyDescent="0.2">
      <c r="A774" s="72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</row>
    <row r="775" spans="1:33" ht="12.75" customHeight="1" x14ac:dyDescent="0.2">
      <c r="A775" s="72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</row>
    <row r="776" spans="1:33" ht="12.75" customHeight="1" x14ac:dyDescent="0.2">
      <c r="A776" s="72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</row>
    <row r="777" spans="1:33" ht="12.75" customHeight="1" x14ac:dyDescent="0.2">
      <c r="A777" s="72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</row>
    <row r="778" spans="1:33" ht="12.75" customHeight="1" x14ac:dyDescent="0.2">
      <c r="A778" s="72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</row>
    <row r="779" spans="1:33" ht="12.75" customHeight="1" x14ac:dyDescent="0.2">
      <c r="A779" s="72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</row>
    <row r="780" spans="1:33" ht="12.75" customHeight="1" x14ac:dyDescent="0.2">
      <c r="A780" s="72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</row>
    <row r="781" spans="1:33" ht="12.75" customHeight="1" x14ac:dyDescent="0.2">
      <c r="A781" s="72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</row>
    <row r="782" spans="1:33" ht="12.75" customHeight="1" x14ac:dyDescent="0.2">
      <c r="A782" s="72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</row>
    <row r="783" spans="1:33" ht="12.75" customHeight="1" x14ac:dyDescent="0.2">
      <c r="A783" s="72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</row>
    <row r="784" spans="1:33" ht="12.75" customHeight="1" x14ac:dyDescent="0.2">
      <c r="A784" s="72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</row>
    <row r="785" spans="1:33" ht="12.75" customHeight="1" x14ac:dyDescent="0.2">
      <c r="A785" s="72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</row>
    <row r="786" spans="1:33" ht="12.75" customHeight="1" x14ac:dyDescent="0.2">
      <c r="A786" s="72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</row>
    <row r="787" spans="1:33" ht="12.75" customHeight="1" x14ac:dyDescent="0.2">
      <c r="A787" s="72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</row>
    <row r="788" spans="1:33" ht="12.75" customHeight="1" x14ac:dyDescent="0.2">
      <c r="A788" s="72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</row>
    <row r="789" spans="1:33" ht="12.75" customHeight="1" x14ac:dyDescent="0.2">
      <c r="A789" s="72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</row>
    <row r="790" spans="1:33" ht="12.75" customHeight="1" x14ac:dyDescent="0.2">
      <c r="A790" s="72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</row>
    <row r="791" spans="1:33" ht="12.75" customHeight="1" x14ac:dyDescent="0.2">
      <c r="A791" s="72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</row>
    <row r="792" spans="1:33" ht="12.75" customHeight="1" x14ac:dyDescent="0.2">
      <c r="A792" s="72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</row>
    <row r="793" spans="1:33" ht="12.75" customHeight="1" x14ac:dyDescent="0.2">
      <c r="A793" s="72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</row>
    <row r="794" spans="1:33" ht="12.75" customHeight="1" x14ac:dyDescent="0.2">
      <c r="A794" s="72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</row>
    <row r="795" spans="1:33" ht="12.75" customHeight="1" x14ac:dyDescent="0.2">
      <c r="A795" s="72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</row>
    <row r="796" spans="1:33" ht="12.75" customHeight="1" x14ac:dyDescent="0.2">
      <c r="A796" s="72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</row>
    <row r="797" spans="1:33" ht="12.75" customHeight="1" x14ac:dyDescent="0.2">
      <c r="A797" s="72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</row>
    <row r="798" spans="1:33" ht="12.75" customHeight="1" x14ac:dyDescent="0.2">
      <c r="A798" s="72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</row>
    <row r="799" spans="1:33" ht="12.75" customHeight="1" x14ac:dyDescent="0.2">
      <c r="A799" s="72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</row>
    <row r="800" spans="1:33" ht="12.75" customHeight="1" x14ac:dyDescent="0.2">
      <c r="A800" s="72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</row>
    <row r="801" spans="1:33" ht="12.75" customHeight="1" x14ac:dyDescent="0.2">
      <c r="A801" s="72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</row>
    <row r="802" spans="1:33" ht="12.75" customHeight="1" x14ac:dyDescent="0.2">
      <c r="A802" s="72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</row>
    <row r="803" spans="1:33" ht="12.75" customHeight="1" x14ac:dyDescent="0.2">
      <c r="A803" s="72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</row>
    <row r="804" spans="1:33" ht="12.75" customHeight="1" x14ac:dyDescent="0.2">
      <c r="A804" s="72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</row>
    <row r="805" spans="1:33" ht="12.75" customHeight="1" x14ac:dyDescent="0.2">
      <c r="A805" s="72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</row>
    <row r="806" spans="1:33" ht="12.75" customHeight="1" x14ac:dyDescent="0.2">
      <c r="A806" s="72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</row>
    <row r="807" spans="1:33" ht="12.75" customHeight="1" x14ac:dyDescent="0.2">
      <c r="A807" s="72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</row>
    <row r="808" spans="1:33" ht="12.75" customHeight="1" x14ac:dyDescent="0.2">
      <c r="A808" s="72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</row>
    <row r="809" spans="1:33" ht="12.75" customHeight="1" x14ac:dyDescent="0.2">
      <c r="A809" s="72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</row>
    <row r="810" spans="1:33" ht="12.75" customHeight="1" x14ac:dyDescent="0.2">
      <c r="A810" s="72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</row>
    <row r="811" spans="1:33" ht="12.75" customHeight="1" x14ac:dyDescent="0.2">
      <c r="A811" s="72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</row>
    <row r="812" spans="1:33" ht="12.75" customHeight="1" x14ac:dyDescent="0.2">
      <c r="A812" s="72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</row>
    <row r="813" spans="1:33" ht="12.75" customHeight="1" x14ac:dyDescent="0.2">
      <c r="A813" s="72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</row>
    <row r="814" spans="1:33" ht="12.75" customHeight="1" x14ac:dyDescent="0.2">
      <c r="A814" s="72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</row>
    <row r="815" spans="1:33" ht="12.75" customHeight="1" x14ac:dyDescent="0.2">
      <c r="A815" s="72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</row>
    <row r="816" spans="1:33" ht="12.75" customHeight="1" x14ac:dyDescent="0.2">
      <c r="A816" s="72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</row>
    <row r="817" spans="1:33" ht="12.75" customHeight="1" x14ac:dyDescent="0.2">
      <c r="A817" s="72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</row>
    <row r="818" spans="1:33" ht="12.75" customHeight="1" x14ac:dyDescent="0.2">
      <c r="A818" s="72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</row>
    <row r="819" spans="1:33" ht="12.75" customHeight="1" x14ac:dyDescent="0.2">
      <c r="A819" s="72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</row>
    <row r="820" spans="1:33" ht="12.75" customHeight="1" x14ac:dyDescent="0.2">
      <c r="A820" s="72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</row>
    <row r="821" spans="1:33" ht="12.75" customHeight="1" x14ac:dyDescent="0.2">
      <c r="A821" s="72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</row>
    <row r="822" spans="1:33" ht="12.75" customHeight="1" x14ac:dyDescent="0.2">
      <c r="A822" s="72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</row>
    <row r="823" spans="1:33" ht="12.75" customHeight="1" x14ac:dyDescent="0.2">
      <c r="A823" s="72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</row>
    <row r="824" spans="1:33" ht="12.75" customHeight="1" x14ac:dyDescent="0.2">
      <c r="A824" s="72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</row>
    <row r="825" spans="1:33" ht="12.75" customHeight="1" x14ac:dyDescent="0.2">
      <c r="A825" s="72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</row>
    <row r="826" spans="1:33" ht="12.75" customHeight="1" x14ac:dyDescent="0.2">
      <c r="A826" s="72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</row>
    <row r="827" spans="1:33" ht="12.75" customHeight="1" x14ac:dyDescent="0.2">
      <c r="A827" s="72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</row>
    <row r="828" spans="1:33" ht="12.75" customHeight="1" x14ac:dyDescent="0.2">
      <c r="A828" s="72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</row>
    <row r="829" spans="1:33" ht="12.75" customHeight="1" x14ac:dyDescent="0.2">
      <c r="A829" s="72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</row>
    <row r="830" spans="1:33" ht="12.75" customHeight="1" x14ac:dyDescent="0.2">
      <c r="A830" s="72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</row>
    <row r="831" spans="1:33" ht="12.75" customHeight="1" x14ac:dyDescent="0.2">
      <c r="A831" s="72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</row>
    <row r="832" spans="1:33" ht="12.75" customHeight="1" x14ac:dyDescent="0.2">
      <c r="A832" s="72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</row>
    <row r="833" spans="1:33" ht="12.75" customHeight="1" x14ac:dyDescent="0.2">
      <c r="A833" s="72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</row>
    <row r="834" spans="1:33" ht="12.75" customHeight="1" x14ac:dyDescent="0.2">
      <c r="A834" s="72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</row>
    <row r="835" spans="1:33" ht="12.75" customHeight="1" x14ac:dyDescent="0.2">
      <c r="A835" s="72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</row>
    <row r="836" spans="1:33" ht="12.75" customHeight="1" x14ac:dyDescent="0.2">
      <c r="A836" s="72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</row>
    <row r="837" spans="1:33" ht="12.75" customHeight="1" x14ac:dyDescent="0.2">
      <c r="A837" s="72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</row>
    <row r="838" spans="1:33" ht="12.75" customHeight="1" x14ac:dyDescent="0.2">
      <c r="A838" s="72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</row>
    <row r="839" spans="1:33" ht="12.75" customHeight="1" x14ac:dyDescent="0.2">
      <c r="A839" s="72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</row>
    <row r="840" spans="1:33" ht="12.75" customHeight="1" x14ac:dyDescent="0.2">
      <c r="A840" s="72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</row>
    <row r="841" spans="1:33" ht="12.75" customHeight="1" x14ac:dyDescent="0.2">
      <c r="A841" s="72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</row>
    <row r="842" spans="1:33" ht="12.75" customHeight="1" x14ac:dyDescent="0.2">
      <c r="A842" s="72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</row>
    <row r="843" spans="1:33" ht="12.75" customHeight="1" x14ac:dyDescent="0.2">
      <c r="A843" s="72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</row>
    <row r="844" spans="1:33" ht="12.75" customHeight="1" x14ac:dyDescent="0.2">
      <c r="A844" s="72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</row>
    <row r="845" spans="1:33" ht="12.75" customHeight="1" x14ac:dyDescent="0.2">
      <c r="A845" s="72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</row>
    <row r="846" spans="1:33" ht="12.75" customHeight="1" x14ac:dyDescent="0.2">
      <c r="A846" s="72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</row>
    <row r="847" spans="1:33" ht="12.75" customHeight="1" x14ac:dyDescent="0.2">
      <c r="A847" s="72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</row>
    <row r="848" spans="1:33" ht="12.75" customHeight="1" x14ac:dyDescent="0.2">
      <c r="A848" s="72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</row>
    <row r="849" spans="1:33" ht="12.75" customHeight="1" x14ac:dyDescent="0.2">
      <c r="A849" s="72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</row>
    <row r="850" spans="1:33" ht="12.75" customHeight="1" x14ac:dyDescent="0.2">
      <c r="A850" s="72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</row>
    <row r="851" spans="1:33" ht="12.75" customHeight="1" x14ac:dyDescent="0.2">
      <c r="A851" s="72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</row>
    <row r="852" spans="1:33" ht="12.75" customHeight="1" x14ac:dyDescent="0.2">
      <c r="A852" s="72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</row>
    <row r="853" spans="1:33" ht="12.75" customHeight="1" x14ac:dyDescent="0.2">
      <c r="A853" s="72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</row>
    <row r="854" spans="1:33" ht="12.75" customHeight="1" x14ac:dyDescent="0.2">
      <c r="A854" s="72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</row>
    <row r="855" spans="1:33" ht="12.75" customHeight="1" x14ac:dyDescent="0.2">
      <c r="A855" s="72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</row>
    <row r="856" spans="1:33" ht="12.75" customHeight="1" x14ac:dyDescent="0.2">
      <c r="A856" s="72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</row>
    <row r="857" spans="1:33" ht="12.75" customHeight="1" x14ac:dyDescent="0.2">
      <c r="A857" s="72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</row>
    <row r="858" spans="1:33" ht="12.75" customHeight="1" x14ac:dyDescent="0.2">
      <c r="A858" s="72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</row>
    <row r="859" spans="1:33" ht="12.75" customHeight="1" x14ac:dyDescent="0.2">
      <c r="A859" s="72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</row>
    <row r="860" spans="1:33" ht="12.75" customHeight="1" x14ac:dyDescent="0.2">
      <c r="A860" s="72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</row>
    <row r="861" spans="1:33" ht="12.75" customHeight="1" x14ac:dyDescent="0.2">
      <c r="A861" s="72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</row>
    <row r="862" spans="1:33" ht="12.75" customHeight="1" x14ac:dyDescent="0.2">
      <c r="A862" s="72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</row>
    <row r="863" spans="1:33" ht="12.75" customHeight="1" x14ac:dyDescent="0.2">
      <c r="A863" s="72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</row>
    <row r="864" spans="1:33" ht="12.75" customHeight="1" x14ac:dyDescent="0.2">
      <c r="A864" s="72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</row>
    <row r="865" spans="1:33" ht="12.75" customHeight="1" x14ac:dyDescent="0.2">
      <c r="A865" s="72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</row>
    <row r="866" spans="1:33" ht="12.75" customHeight="1" x14ac:dyDescent="0.2">
      <c r="A866" s="72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</row>
    <row r="867" spans="1:33" ht="12.75" customHeight="1" x14ac:dyDescent="0.2">
      <c r="A867" s="72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</row>
    <row r="868" spans="1:33" ht="12.75" customHeight="1" x14ac:dyDescent="0.2">
      <c r="A868" s="72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</row>
    <row r="869" spans="1:33" ht="12.75" customHeight="1" x14ac:dyDescent="0.2">
      <c r="A869" s="72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</row>
    <row r="870" spans="1:33" ht="12.75" customHeight="1" x14ac:dyDescent="0.2">
      <c r="A870" s="72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</row>
    <row r="871" spans="1:33" ht="12.75" customHeight="1" x14ac:dyDescent="0.2">
      <c r="A871" s="72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</row>
    <row r="872" spans="1:33" ht="12.75" customHeight="1" x14ac:dyDescent="0.2">
      <c r="A872" s="72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</row>
    <row r="873" spans="1:33" ht="12.75" customHeight="1" x14ac:dyDescent="0.2">
      <c r="A873" s="72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</row>
    <row r="874" spans="1:33" ht="12.75" customHeight="1" x14ac:dyDescent="0.2">
      <c r="A874" s="72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</row>
    <row r="875" spans="1:33" ht="12.75" customHeight="1" x14ac:dyDescent="0.2">
      <c r="A875" s="72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</row>
    <row r="876" spans="1:33" ht="12.75" customHeight="1" x14ac:dyDescent="0.2">
      <c r="A876" s="72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</row>
    <row r="877" spans="1:33" ht="12.75" customHeight="1" x14ac:dyDescent="0.2">
      <c r="A877" s="72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</row>
    <row r="878" spans="1:33" ht="12.75" customHeight="1" x14ac:dyDescent="0.2">
      <c r="A878" s="72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</row>
    <row r="879" spans="1:33" ht="12.75" customHeight="1" x14ac:dyDescent="0.2">
      <c r="A879" s="72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</row>
    <row r="880" spans="1:33" ht="12.75" customHeight="1" x14ac:dyDescent="0.2">
      <c r="A880" s="72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</row>
    <row r="881" spans="1:33" ht="12.75" customHeight="1" x14ac:dyDescent="0.2">
      <c r="A881" s="72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</row>
    <row r="882" spans="1:33" ht="12.75" customHeight="1" x14ac:dyDescent="0.2">
      <c r="A882" s="72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</row>
    <row r="883" spans="1:33" ht="12.75" customHeight="1" x14ac:dyDescent="0.2">
      <c r="A883" s="72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</row>
    <row r="884" spans="1:33" ht="12.75" customHeight="1" x14ac:dyDescent="0.2">
      <c r="A884" s="72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</row>
    <row r="885" spans="1:33" ht="12.75" customHeight="1" x14ac:dyDescent="0.2">
      <c r="A885" s="72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</row>
    <row r="886" spans="1:33" ht="12.75" customHeight="1" x14ac:dyDescent="0.2">
      <c r="A886" s="72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</row>
    <row r="887" spans="1:33" ht="12.75" customHeight="1" x14ac:dyDescent="0.2">
      <c r="A887" s="72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</row>
    <row r="888" spans="1:33" ht="12.75" customHeight="1" x14ac:dyDescent="0.2">
      <c r="A888" s="72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</row>
    <row r="889" spans="1:33" ht="12.75" customHeight="1" x14ac:dyDescent="0.2">
      <c r="A889" s="72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</row>
    <row r="890" spans="1:33" ht="12.75" customHeight="1" x14ac:dyDescent="0.2">
      <c r="A890" s="72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</row>
    <row r="891" spans="1:33" ht="12.75" customHeight="1" x14ac:dyDescent="0.2">
      <c r="A891" s="72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</row>
    <row r="892" spans="1:33" ht="12.75" customHeight="1" x14ac:dyDescent="0.2">
      <c r="A892" s="72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</row>
    <row r="893" spans="1:33" ht="12.75" customHeight="1" x14ac:dyDescent="0.2">
      <c r="A893" s="72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</row>
    <row r="894" spans="1:33" ht="12.75" customHeight="1" x14ac:dyDescent="0.2">
      <c r="A894" s="72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</row>
    <row r="895" spans="1:33" ht="12.75" customHeight="1" x14ac:dyDescent="0.2">
      <c r="A895" s="72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</row>
    <row r="896" spans="1:33" ht="12.75" customHeight="1" x14ac:dyDescent="0.2">
      <c r="A896" s="72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</row>
    <row r="897" spans="1:33" ht="12.75" customHeight="1" x14ac:dyDescent="0.2">
      <c r="A897" s="72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</row>
    <row r="898" spans="1:33" ht="12.75" customHeight="1" x14ac:dyDescent="0.2">
      <c r="A898" s="72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</row>
    <row r="899" spans="1:33" ht="12.75" customHeight="1" x14ac:dyDescent="0.2">
      <c r="A899" s="72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</row>
    <row r="900" spans="1:33" ht="12.75" customHeight="1" x14ac:dyDescent="0.2">
      <c r="A900" s="72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</row>
    <row r="901" spans="1:33" ht="12.75" customHeight="1" x14ac:dyDescent="0.2">
      <c r="A901" s="72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</row>
    <row r="902" spans="1:33" ht="12.75" customHeight="1" x14ac:dyDescent="0.2">
      <c r="A902" s="72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</row>
    <row r="903" spans="1:33" ht="12.75" customHeight="1" x14ac:dyDescent="0.2">
      <c r="A903" s="72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</row>
    <row r="904" spans="1:33" ht="12.75" customHeight="1" x14ac:dyDescent="0.2">
      <c r="A904" s="72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</row>
    <row r="905" spans="1:33" ht="12.75" customHeight="1" x14ac:dyDescent="0.2">
      <c r="A905" s="72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</row>
    <row r="906" spans="1:33" ht="12.75" customHeight="1" x14ac:dyDescent="0.2">
      <c r="A906" s="72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</row>
    <row r="907" spans="1:33" ht="12.75" customHeight="1" x14ac:dyDescent="0.2">
      <c r="A907" s="72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</row>
    <row r="908" spans="1:33" ht="12.75" customHeight="1" x14ac:dyDescent="0.2">
      <c r="A908" s="72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</row>
    <row r="909" spans="1:33" ht="12.75" customHeight="1" x14ac:dyDescent="0.2">
      <c r="A909" s="72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</row>
    <row r="910" spans="1:33" ht="12.75" customHeight="1" x14ac:dyDescent="0.2">
      <c r="A910" s="72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</row>
    <row r="911" spans="1:33" ht="12.75" customHeight="1" x14ac:dyDescent="0.2">
      <c r="A911" s="72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</row>
    <row r="912" spans="1:33" ht="12.75" customHeight="1" x14ac:dyDescent="0.2">
      <c r="A912" s="72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</row>
    <row r="913" spans="1:33" ht="12.75" customHeight="1" x14ac:dyDescent="0.2">
      <c r="A913" s="72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</row>
    <row r="914" spans="1:33" ht="12.75" customHeight="1" x14ac:dyDescent="0.2">
      <c r="A914" s="72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</row>
    <row r="915" spans="1:33" ht="12.75" customHeight="1" x14ac:dyDescent="0.2">
      <c r="A915" s="72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</row>
    <row r="916" spans="1:33" ht="12.75" customHeight="1" x14ac:dyDescent="0.2">
      <c r="A916" s="72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</row>
    <row r="917" spans="1:33" ht="12.75" customHeight="1" x14ac:dyDescent="0.2">
      <c r="A917" s="72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</row>
    <row r="918" spans="1:33" ht="12.75" customHeight="1" x14ac:dyDescent="0.2">
      <c r="A918" s="72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</row>
    <row r="919" spans="1:33" ht="12.75" customHeight="1" x14ac:dyDescent="0.2">
      <c r="A919" s="72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</row>
    <row r="920" spans="1:33" ht="12.75" customHeight="1" x14ac:dyDescent="0.2">
      <c r="A920" s="72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</row>
    <row r="921" spans="1:33" ht="12.75" customHeight="1" x14ac:dyDescent="0.2">
      <c r="A921" s="72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</row>
    <row r="922" spans="1:33" ht="12.75" customHeight="1" x14ac:dyDescent="0.2">
      <c r="A922" s="72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</row>
    <row r="923" spans="1:33" ht="12.75" customHeight="1" x14ac:dyDescent="0.2">
      <c r="A923" s="72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</row>
    <row r="924" spans="1:33" ht="12.75" customHeight="1" x14ac:dyDescent="0.2">
      <c r="A924" s="72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</row>
    <row r="925" spans="1:33" ht="12.75" customHeight="1" x14ac:dyDescent="0.2">
      <c r="A925" s="72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</row>
    <row r="926" spans="1:33" ht="12.75" customHeight="1" x14ac:dyDescent="0.2">
      <c r="A926" s="72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</row>
    <row r="927" spans="1:33" ht="12.75" customHeight="1" x14ac:dyDescent="0.2">
      <c r="A927" s="72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</row>
    <row r="928" spans="1:33" ht="12.75" customHeight="1" x14ac:dyDescent="0.2">
      <c r="A928" s="72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</row>
    <row r="929" spans="1:33" ht="12.75" customHeight="1" x14ac:dyDescent="0.2">
      <c r="A929" s="72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</row>
    <row r="930" spans="1:33" ht="12.75" customHeight="1" x14ac:dyDescent="0.2">
      <c r="A930" s="72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</row>
    <row r="931" spans="1:33" ht="12.75" customHeight="1" x14ac:dyDescent="0.2">
      <c r="A931" s="72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</row>
    <row r="932" spans="1:33" ht="12.75" customHeight="1" x14ac:dyDescent="0.2">
      <c r="A932" s="72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</row>
    <row r="933" spans="1:33" ht="12.75" customHeight="1" x14ac:dyDescent="0.2">
      <c r="A933" s="72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</row>
    <row r="934" spans="1:33" ht="12.75" customHeight="1" x14ac:dyDescent="0.2">
      <c r="A934" s="72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</row>
    <row r="935" spans="1:33" ht="12.75" customHeight="1" x14ac:dyDescent="0.2">
      <c r="A935" s="72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</row>
    <row r="936" spans="1:33" ht="12.75" customHeight="1" x14ac:dyDescent="0.2">
      <c r="A936" s="72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</row>
    <row r="937" spans="1:33" ht="12.75" customHeight="1" x14ac:dyDescent="0.2">
      <c r="A937" s="72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</row>
    <row r="938" spans="1:33" ht="12.75" customHeight="1" x14ac:dyDescent="0.2">
      <c r="A938" s="72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</row>
    <row r="939" spans="1:33" ht="12.75" customHeight="1" x14ac:dyDescent="0.2">
      <c r="A939" s="72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</row>
    <row r="940" spans="1:33" ht="12.75" customHeight="1" x14ac:dyDescent="0.2">
      <c r="A940" s="72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</row>
    <row r="941" spans="1:33" ht="12.75" customHeight="1" x14ac:dyDescent="0.2">
      <c r="A941" s="72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</row>
    <row r="942" spans="1:33" ht="12.75" customHeight="1" x14ac:dyDescent="0.2">
      <c r="A942" s="72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</row>
    <row r="943" spans="1:33" ht="12.75" customHeight="1" x14ac:dyDescent="0.2">
      <c r="A943" s="72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</row>
    <row r="944" spans="1:33" ht="12.75" customHeight="1" x14ac:dyDescent="0.2">
      <c r="A944" s="72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</row>
    <row r="945" spans="1:33" ht="12.75" customHeight="1" x14ac:dyDescent="0.2">
      <c r="A945" s="72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</row>
    <row r="946" spans="1:33" ht="12.75" customHeight="1" x14ac:dyDescent="0.2">
      <c r="A946" s="72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</row>
    <row r="947" spans="1:33" ht="12.75" customHeight="1" x14ac:dyDescent="0.2">
      <c r="A947" s="72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</row>
    <row r="948" spans="1:33" ht="12.75" customHeight="1" x14ac:dyDescent="0.2">
      <c r="A948" s="72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</row>
    <row r="949" spans="1:33" ht="12.75" customHeight="1" x14ac:dyDescent="0.2">
      <c r="A949" s="72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</row>
    <row r="950" spans="1:33" ht="12.75" customHeight="1" x14ac:dyDescent="0.2">
      <c r="A950" s="72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</row>
    <row r="951" spans="1:33" ht="12.75" customHeight="1" x14ac:dyDescent="0.2">
      <c r="A951" s="72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</row>
    <row r="952" spans="1:33" ht="12.75" customHeight="1" x14ac:dyDescent="0.2">
      <c r="A952" s="72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</row>
    <row r="953" spans="1:33" ht="12.75" customHeight="1" x14ac:dyDescent="0.2">
      <c r="A953" s="72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</row>
    <row r="954" spans="1:33" ht="12.75" customHeight="1" x14ac:dyDescent="0.2">
      <c r="A954" s="72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</row>
    <row r="955" spans="1:33" ht="12.75" customHeight="1" x14ac:dyDescent="0.2">
      <c r="A955" s="72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</row>
    <row r="956" spans="1:33" ht="12.75" customHeight="1" x14ac:dyDescent="0.2">
      <c r="A956" s="72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</row>
    <row r="957" spans="1:33" ht="12.75" customHeight="1" x14ac:dyDescent="0.2">
      <c r="A957" s="72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</row>
    <row r="958" spans="1:33" ht="12.75" customHeight="1" x14ac:dyDescent="0.2">
      <c r="A958" s="72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</row>
    <row r="959" spans="1:33" ht="12.75" customHeight="1" x14ac:dyDescent="0.2">
      <c r="A959" s="72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</row>
    <row r="960" spans="1:33" ht="12.75" customHeight="1" x14ac:dyDescent="0.2">
      <c r="A960" s="72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</row>
    <row r="961" spans="1:33" ht="12.75" customHeight="1" x14ac:dyDescent="0.2">
      <c r="A961" s="72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</row>
    <row r="962" spans="1:33" ht="12.75" customHeight="1" x14ac:dyDescent="0.2">
      <c r="A962" s="72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</row>
    <row r="963" spans="1:33" ht="12.75" customHeight="1" x14ac:dyDescent="0.2">
      <c r="A963" s="72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</row>
    <row r="964" spans="1:33" ht="12.75" customHeight="1" x14ac:dyDescent="0.2">
      <c r="A964" s="72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</row>
    <row r="965" spans="1:33" ht="12.75" customHeight="1" x14ac:dyDescent="0.2">
      <c r="A965" s="72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</row>
    <row r="966" spans="1:33" ht="12.75" customHeight="1" x14ac:dyDescent="0.2">
      <c r="A966" s="72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</row>
    <row r="967" spans="1:33" ht="12.75" customHeight="1" x14ac:dyDescent="0.2">
      <c r="A967" s="72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</row>
    <row r="968" spans="1:33" ht="12.75" customHeight="1" x14ac:dyDescent="0.2">
      <c r="A968" s="72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</row>
    <row r="969" spans="1:33" ht="12.75" customHeight="1" x14ac:dyDescent="0.2">
      <c r="A969" s="72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</row>
    <row r="970" spans="1:33" ht="12.75" customHeight="1" x14ac:dyDescent="0.2">
      <c r="A970" s="72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</row>
    <row r="971" spans="1:33" ht="12.75" customHeight="1" x14ac:dyDescent="0.2">
      <c r="A971" s="72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</row>
    <row r="972" spans="1:33" ht="12.75" customHeight="1" x14ac:dyDescent="0.2">
      <c r="A972" s="72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</row>
    <row r="973" spans="1:33" ht="12.75" customHeight="1" x14ac:dyDescent="0.2">
      <c r="A973" s="72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</row>
    <row r="974" spans="1:33" ht="12.75" customHeight="1" x14ac:dyDescent="0.2">
      <c r="A974" s="72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</row>
    <row r="975" spans="1:33" ht="12.75" customHeight="1" x14ac:dyDescent="0.2">
      <c r="A975" s="72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</row>
    <row r="976" spans="1:33" ht="12.75" customHeight="1" x14ac:dyDescent="0.2">
      <c r="A976" s="72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</row>
    <row r="977" spans="1:33" ht="12.75" customHeight="1" x14ac:dyDescent="0.2">
      <c r="A977" s="72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</row>
    <row r="978" spans="1:33" ht="12.75" customHeight="1" x14ac:dyDescent="0.2">
      <c r="A978" s="72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</row>
    <row r="979" spans="1:33" ht="12.75" customHeight="1" x14ac:dyDescent="0.2">
      <c r="A979" s="72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</row>
    <row r="980" spans="1:33" ht="12.75" customHeight="1" x14ac:dyDescent="0.2">
      <c r="A980" s="72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</row>
    <row r="981" spans="1:33" ht="12.75" customHeight="1" x14ac:dyDescent="0.2">
      <c r="A981" s="72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</row>
    <row r="982" spans="1:33" ht="12.75" customHeight="1" x14ac:dyDescent="0.2">
      <c r="A982" s="72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</row>
    <row r="983" spans="1:33" ht="12.75" customHeight="1" x14ac:dyDescent="0.2">
      <c r="A983" s="72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</row>
    <row r="984" spans="1:33" ht="12.75" customHeight="1" x14ac:dyDescent="0.2">
      <c r="A984" s="72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</row>
    <row r="985" spans="1:33" ht="12.75" customHeight="1" x14ac:dyDescent="0.2">
      <c r="A985" s="72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</row>
    <row r="986" spans="1:33" ht="12.75" customHeight="1" x14ac:dyDescent="0.2">
      <c r="A986" s="72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</row>
    <row r="987" spans="1:33" ht="12.75" customHeight="1" x14ac:dyDescent="0.2">
      <c r="A987" s="72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</row>
    <row r="988" spans="1:33" ht="12.75" customHeight="1" x14ac:dyDescent="0.2">
      <c r="A988" s="72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</row>
    <row r="989" spans="1:33" ht="12.75" customHeight="1" x14ac:dyDescent="0.2">
      <c r="A989" s="72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</row>
    <row r="990" spans="1:33" ht="12.75" customHeight="1" x14ac:dyDescent="0.2">
      <c r="A990" s="72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</row>
    <row r="991" spans="1:33" ht="12.75" customHeight="1" x14ac:dyDescent="0.2">
      <c r="A991" s="72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</row>
    <row r="992" spans="1:33" ht="12.75" customHeight="1" x14ac:dyDescent="0.2">
      <c r="A992" s="72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</row>
    <row r="993" spans="1:33" ht="12.75" customHeight="1" x14ac:dyDescent="0.2">
      <c r="A993" s="72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</row>
    <row r="994" spans="1:33" ht="12.75" customHeight="1" x14ac:dyDescent="0.2">
      <c r="A994" s="72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</row>
    <row r="995" spans="1:33" ht="12.75" customHeight="1" x14ac:dyDescent="0.2">
      <c r="A995" s="72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</row>
    <row r="996" spans="1:33" ht="12.75" customHeight="1" x14ac:dyDescent="0.2">
      <c r="A996" s="72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</row>
    <row r="997" spans="1:33" ht="12.75" customHeight="1" x14ac:dyDescent="0.2">
      <c r="A997" s="72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</row>
    <row r="998" spans="1:33" ht="12.75" customHeight="1" x14ac:dyDescent="0.2">
      <c r="A998" s="72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</row>
    <row r="999" spans="1:33" ht="12.75" customHeight="1" x14ac:dyDescent="0.2">
      <c r="A999" s="72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</row>
    <row r="1000" spans="1:33" ht="12.75" customHeight="1" x14ac:dyDescent="0.2">
      <c r="A1000" s="72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</row>
    <row r="1001" spans="1:33" ht="12.75" customHeight="1" x14ac:dyDescent="0.2">
      <c r="A1001" s="72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</row>
  </sheetData>
  <mergeCells count="30">
    <mergeCell ref="A1:C1"/>
    <mergeCell ref="A2:C2"/>
    <mergeCell ref="B3:Z3"/>
    <mergeCell ref="B4:Z4"/>
    <mergeCell ref="B5:Z5"/>
    <mergeCell ref="A6:A9"/>
    <mergeCell ref="B6:B9"/>
    <mergeCell ref="C6:C9"/>
    <mergeCell ref="D6:D9"/>
    <mergeCell ref="E6:E9"/>
    <mergeCell ref="F6:F9"/>
    <mergeCell ref="G6:W6"/>
    <mergeCell ref="X6:Z7"/>
    <mergeCell ref="G7:L7"/>
    <mergeCell ref="M7:S7"/>
    <mergeCell ref="T7:W7"/>
    <mergeCell ref="AA6:AA9"/>
    <mergeCell ref="AB6:AB9"/>
    <mergeCell ref="AC6:AC9"/>
    <mergeCell ref="AD6:AD9"/>
    <mergeCell ref="G8:G9"/>
    <mergeCell ref="H8:I8"/>
    <mergeCell ref="J8:L8"/>
    <mergeCell ref="M8:M9"/>
    <mergeCell ref="N8:O8"/>
    <mergeCell ref="P8:S8"/>
    <mergeCell ref="T8:T9"/>
    <mergeCell ref="U8:W8"/>
    <mergeCell ref="X8:X9"/>
    <mergeCell ref="Y8:Z8"/>
  </mergeCells>
  <conditionalFormatting sqref="C11:C71 C73:C122">
    <cfRule type="expression" dxfId="1" priority="1">
      <formula>OR(C11&lt;D11,C11&gt;B11)</formula>
    </cfRule>
  </conditionalFormatting>
  <conditionalFormatting sqref="E11:E122">
    <cfRule type="expression" dxfId="0" priority="2">
      <formula>AND(E11&lt;&gt;"",D11&lt;&gt;"",E11&gt;D11)</formula>
    </cfRule>
  </conditionalFormatting>
  <printOptions horizontalCentered="1" gridLines="1"/>
  <pageMargins left="0.7" right="0.7" top="0.75" bottom="0.75" header="0" footer="0"/>
  <pageSetup paperSize="9" fitToHeight="0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000"/>
  <sheetViews>
    <sheetView zoomScale="130" zoomScaleNormal="130" workbookViewId="0">
      <pane xSplit="1" ySplit="8" topLeftCell="B9" activePane="bottomRight" state="frozen"/>
      <selection pane="topRight" activeCell="B1" sqref="B1"/>
      <selection pane="bottomLeft" activeCell="A8" sqref="A8"/>
      <selection pane="bottomRight" sqref="A1:X5"/>
    </sheetView>
  </sheetViews>
  <sheetFormatPr defaultColWidth="12.5703125" defaultRowHeight="15" customHeight="1" x14ac:dyDescent="0.2"/>
  <cols>
    <col min="1" max="1" width="17.85546875" style="3" customWidth="1"/>
    <col min="2" max="2" width="7" style="3" customWidth="1"/>
    <col min="3" max="3" width="7.85546875" style="3" customWidth="1"/>
    <col min="4" max="4" width="6.7109375" style="3" customWidth="1"/>
    <col min="5" max="5" width="6" style="3" customWidth="1"/>
    <col min="6" max="6" width="6.85546875" style="3" customWidth="1"/>
    <col min="7" max="7" width="6.42578125" style="3" customWidth="1"/>
    <col min="8" max="8" width="8.85546875" style="3" customWidth="1"/>
    <col min="9" max="11" width="6.5703125" style="3" customWidth="1"/>
    <col min="12" max="12" width="6.28515625" style="3" customWidth="1"/>
    <col min="13" max="13" width="7" style="3" customWidth="1"/>
    <col min="14" max="14" width="5.5703125" style="3" customWidth="1"/>
    <col min="15" max="15" width="6.140625" style="3" customWidth="1"/>
    <col min="16" max="16" width="5.85546875" style="3" customWidth="1"/>
    <col min="17" max="17" width="5.42578125" style="3" customWidth="1"/>
    <col min="18" max="18" width="6.42578125" style="3" customWidth="1"/>
    <col min="19" max="19" width="6.5703125" style="3" customWidth="1"/>
    <col min="20" max="20" width="6.42578125" style="3" customWidth="1"/>
    <col min="21" max="21" width="7.140625" style="3" customWidth="1"/>
    <col min="22" max="22" width="6.140625" style="3" customWidth="1"/>
    <col min="23" max="23" width="6.28515625" style="3" customWidth="1"/>
    <col min="24" max="24" width="7.42578125" style="3" customWidth="1"/>
    <col min="25" max="28" width="8.5703125" style="3" hidden="1" customWidth="1"/>
    <col min="29" max="29" width="8.5703125" style="3" customWidth="1"/>
    <col min="30" max="16384" width="12.5703125" style="3"/>
  </cols>
  <sheetData>
    <row r="1" spans="1:29" ht="16.5" customHeight="1" x14ac:dyDescent="0.2">
      <c r="A1" s="105" t="s">
        <v>281</v>
      </c>
      <c r="B1" s="105"/>
      <c r="C1" s="105"/>
    </row>
    <row r="2" spans="1:29" ht="16.5" customHeight="1" x14ac:dyDescent="0.2">
      <c r="A2" s="101" t="s">
        <v>282</v>
      </c>
      <c r="B2" s="101"/>
      <c r="C2" s="10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77" t="s">
        <v>171</v>
      </c>
      <c r="Y2" s="52"/>
      <c r="Z2" s="52"/>
      <c r="AA2" s="52"/>
      <c r="AB2" s="52"/>
      <c r="AC2" s="52"/>
    </row>
    <row r="3" spans="1:29" ht="23.25" customHeight="1" x14ac:dyDescent="0.25">
      <c r="B3" s="101" t="s">
        <v>287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52"/>
      <c r="Z3" s="52"/>
      <c r="AB3" s="52"/>
      <c r="AC3" s="52"/>
    </row>
    <row r="4" spans="1:29" ht="17.25" customHeight="1" x14ac:dyDescent="0.25">
      <c r="B4" s="103" t="s">
        <v>280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52"/>
      <c r="Z4" s="52"/>
      <c r="AA4" s="52"/>
      <c r="AB4" s="52"/>
      <c r="AC4" s="52"/>
    </row>
    <row r="5" spans="1:29" ht="16.5" customHeight="1" x14ac:dyDescent="0.25">
      <c r="B5" s="103" t="s">
        <v>283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52"/>
      <c r="Z5" s="52"/>
      <c r="AA5" s="52"/>
      <c r="AB5" s="52"/>
      <c r="AC5" s="52"/>
    </row>
    <row r="6" spans="1:29" ht="42.75" customHeight="1" x14ac:dyDescent="0.2">
      <c r="A6" s="93" t="s">
        <v>1</v>
      </c>
      <c r="B6" s="93" t="s">
        <v>172</v>
      </c>
      <c r="C6" s="93" t="s">
        <v>173</v>
      </c>
      <c r="D6" s="99" t="s">
        <v>174</v>
      </c>
      <c r="E6" s="97"/>
      <c r="F6" s="97"/>
      <c r="G6" s="96"/>
      <c r="H6" s="93" t="s">
        <v>175</v>
      </c>
      <c r="I6" s="99" t="s">
        <v>176</v>
      </c>
      <c r="J6" s="97"/>
      <c r="K6" s="96"/>
      <c r="L6" s="95" t="s">
        <v>177</v>
      </c>
      <c r="M6" s="96"/>
      <c r="N6" s="95" t="s">
        <v>178</v>
      </c>
      <c r="O6" s="96"/>
      <c r="P6" s="95" t="s">
        <v>179</v>
      </c>
      <c r="Q6" s="97"/>
      <c r="R6" s="97"/>
      <c r="S6" s="96"/>
      <c r="T6" s="95" t="s">
        <v>180</v>
      </c>
      <c r="U6" s="96"/>
      <c r="V6" s="95" t="s">
        <v>181</v>
      </c>
      <c r="W6" s="97"/>
      <c r="X6" s="96"/>
      <c r="Y6" s="93" t="s">
        <v>140</v>
      </c>
      <c r="Z6" s="93" t="s">
        <v>141</v>
      </c>
      <c r="AA6" s="93" t="s">
        <v>142</v>
      </c>
      <c r="AB6" s="4"/>
      <c r="AC6" s="4"/>
    </row>
    <row r="7" spans="1:29" ht="26.25" customHeight="1" x14ac:dyDescent="0.2">
      <c r="A7" s="98"/>
      <c r="B7" s="98"/>
      <c r="C7" s="98"/>
      <c r="D7" s="93" t="s">
        <v>182</v>
      </c>
      <c r="E7" s="93" t="s">
        <v>183</v>
      </c>
      <c r="F7" s="93" t="s">
        <v>184</v>
      </c>
      <c r="G7" s="93" t="s">
        <v>185</v>
      </c>
      <c r="H7" s="98"/>
      <c r="I7" s="93" t="s">
        <v>186</v>
      </c>
      <c r="J7" s="93" t="s">
        <v>187</v>
      </c>
      <c r="K7" s="93" t="s">
        <v>188</v>
      </c>
      <c r="L7" s="93" t="s">
        <v>189</v>
      </c>
      <c r="M7" s="93" t="s">
        <v>190</v>
      </c>
      <c r="N7" s="93" t="s">
        <v>191</v>
      </c>
      <c r="O7" s="93" t="s">
        <v>192</v>
      </c>
      <c r="P7" s="93" t="s">
        <v>191</v>
      </c>
      <c r="Q7" s="93" t="s">
        <v>192</v>
      </c>
      <c r="R7" s="93" t="s">
        <v>193</v>
      </c>
      <c r="S7" s="93" t="s">
        <v>194</v>
      </c>
      <c r="T7" s="93" t="s">
        <v>195</v>
      </c>
      <c r="U7" s="93" t="s">
        <v>196</v>
      </c>
      <c r="V7" s="93" t="s">
        <v>197</v>
      </c>
      <c r="W7" s="93" t="s">
        <v>198</v>
      </c>
      <c r="X7" s="93" t="s">
        <v>196</v>
      </c>
      <c r="Y7" s="98"/>
      <c r="Z7" s="98"/>
      <c r="AA7" s="98"/>
      <c r="AB7" s="4"/>
      <c r="AC7" s="4"/>
    </row>
    <row r="8" spans="1:29" ht="68.25" customHeight="1" x14ac:dyDescent="0.2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4"/>
      <c r="AC8" s="4"/>
    </row>
    <row r="9" spans="1:29" ht="23.25" customHeight="1" x14ac:dyDescent="0.2">
      <c r="A9" s="91" t="s">
        <v>16</v>
      </c>
      <c r="B9" s="88" t="s">
        <v>161</v>
      </c>
      <c r="C9" s="88" t="s">
        <v>199</v>
      </c>
      <c r="D9" s="88" t="s">
        <v>200</v>
      </c>
      <c r="E9" s="88" t="s">
        <v>201</v>
      </c>
      <c r="F9" s="88" t="s">
        <v>165</v>
      </c>
      <c r="G9" s="88" t="s">
        <v>202</v>
      </c>
      <c r="H9" s="92" t="s">
        <v>203</v>
      </c>
      <c r="I9" s="91">
        <v>8</v>
      </c>
      <c r="J9" s="91">
        <v>9</v>
      </c>
      <c r="K9" s="91">
        <v>10</v>
      </c>
      <c r="L9" s="91">
        <v>11</v>
      </c>
      <c r="M9" s="91">
        <v>12</v>
      </c>
      <c r="N9" s="91">
        <v>13</v>
      </c>
      <c r="O9" s="91">
        <v>14</v>
      </c>
      <c r="P9" s="91">
        <v>15</v>
      </c>
      <c r="Q9" s="91">
        <v>16</v>
      </c>
      <c r="R9" s="91">
        <v>17</v>
      </c>
      <c r="S9" s="91">
        <v>18</v>
      </c>
      <c r="T9" s="91">
        <v>19</v>
      </c>
      <c r="U9" s="91">
        <v>20</v>
      </c>
      <c r="V9" s="91">
        <v>21</v>
      </c>
      <c r="W9" s="91">
        <v>22</v>
      </c>
      <c r="X9" s="91">
        <v>23</v>
      </c>
      <c r="Y9" s="6">
        <v>24</v>
      </c>
      <c r="Z9" s="6">
        <v>25</v>
      </c>
      <c r="AA9" s="6">
        <v>26</v>
      </c>
      <c r="AB9" s="50"/>
      <c r="AC9" s="50"/>
    </row>
    <row r="10" spans="1:29" ht="21" customHeight="1" x14ac:dyDescent="0.2">
      <c r="A10" s="7" t="s">
        <v>284</v>
      </c>
      <c r="B10" s="8">
        <f>IFERROR(IF((Y10+Z10)='02.XLD'!G11,'02.XLD'!G11,"Lỗi"),"Lỗi")</f>
        <v>80</v>
      </c>
      <c r="C10" s="8">
        <f t="shared" ref="C10:C113" si="0">SUM(D10:G10)</f>
        <v>80</v>
      </c>
      <c r="D10" s="8">
        <v>0</v>
      </c>
      <c r="E10" s="8">
        <v>75</v>
      </c>
      <c r="F10" s="8">
        <v>2</v>
      </c>
      <c r="G10" s="8">
        <v>3</v>
      </c>
      <c r="H10" s="8">
        <f>SUM(I10:M10)</f>
        <v>25</v>
      </c>
      <c r="I10" s="10">
        <v>0</v>
      </c>
      <c r="J10" s="10">
        <v>1</v>
      </c>
      <c r="K10" s="10">
        <v>0</v>
      </c>
      <c r="L10" s="10">
        <v>17</v>
      </c>
      <c r="M10" s="10">
        <v>7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2">
        <v>47</v>
      </c>
      <c r="Z10" s="10">
        <v>33</v>
      </c>
      <c r="AA10" s="10">
        <f>B10-F10-G10-H10</f>
        <v>50</v>
      </c>
      <c r="AB10" s="56">
        <f t="shared" ref="AB10:AB73" si="1">B10-C10</f>
        <v>0</v>
      </c>
      <c r="AC10" s="56"/>
    </row>
    <row r="11" spans="1:29" ht="15.75" customHeight="1" x14ac:dyDescent="0.2">
      <c r="A11" s="11" t="s">
        <v>21</v>
      </c>
      <c r="B11" s="8">
        <f>IFERROR(IF((Y11+Z11)='02.XLD'!G12,'02.XLD'!G12,"Lỗi"),"Lỗi")</f>
        <v>46</v>
      </c>
      <c r="C11" s="8">
        <f t="shared" si="0"/>
        <v>46</v>
      </c>
      <c r="D11" s="10">
        <f t="shared" ref="D11:X11" si="2">SUM(D12:D24)</f>
        <v>6</v>
      </c>
      <c r="E11" s="10">
        <f t="shared" si="2"/>
        <v>3</v>
      </c>
      <c r="F11" s="10">
        <f t="shared" si="2"/>
        <v>23</v>
      </c>
      <c r="G11" s="10">
        <f t="shared" si="2"/>
        <v>14</v>
      </c>
      <c r="H11" s="10">
        <f t="shared" si="2"/>
        <v>6</v>
      </c>
      <c r="I11" s="10">
        <f t="shared" si="2"/>
        <v>1</v>
      </c>
      <c r="J11" s="10">
        <f t="shared" si="2"/>
        <v>5</v>
      </c>
      <c r="K11" s="10">
        <f t="shared" si="2"/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10">
        <f t="shared" si="2"/>
        <v>0</v>
      </c>
      <c r="P11" s="10">
        <f t="shared" si="2"/>
        <v>0</v>
      </c>
      <c r="Q11" s="10">
        <f t="shared" si="2"/>
        <v>0</v>
      </c>
      <c r="R11" s="10">
        <f t="shared" si="2"/>
        <v>0</v>
      </c>
      <c r="S11" s="10">
        <f t="shared" si="2"/>
        <v>0</v>
      </c>
      <c r="T11" s="10">
        <f t="shared" si="2"/>
        <v>1</v>
      </c>
      <c r="U11" s="10">
        <f t="shared" si="2"/>
        <v>0</v>
      </c>
      <c r="V11" s="10">
        <f t="shared" si="2"/>
        <v>0</v>
      </c>
      <c r="W11" s="10">
        <f t="shared" si="2"/>
        <v>0</v>
      </c>
      <c r="X11" s="10">
        <f t="shared" si="2"/>
        <v>0</v>
      </c>
      <c r="Y11" s="12">
        <v>0</v>
      </c>
      <c r="Z11" s="10">
        <f t="shared" ref="Z11:AA11" si="3">SUM(Z12:Z24)</f>
        <v>46</v>
      </c>
      <c r="AA11" s="10">
        <f t="shared" si="3"/>
        <v>3</v>
      </c>
      <c r="AB11" s="56">
        <f t="shared" si="1"/>
        <v>0</v>
      </c>
      <c r="AC11" s="56"/>
    </row>
    <row r="12" spans="1:29" ht="15.75" hidden="1" customHeight="1" x14ac:dyDescent="0.2">
      <c r="A12" s="11" t="s">
        <v>22</v>
      </c>
      <c r="B12" s="8">
        <f>IFERROR(IF((Y12+Z12)='02.XLD'!G13,'02.XLD'!G13,"Lỗi"),"Lỗi")</f>
        <v>0</v>
      </c>
      <c r="C12" s="8">
        <f t="shared" si="0"/>
        <v>0</v>
      </c>
      <c r="D12" s="10">
        <v>0</v>
      </c>
      <c r="E12" s="10">
        <v>0</v>
      </c>
      <c r="F12" s="10">
        <v>0</v>
      </c>
      <c r="G12" s="10">
        <v>0</v>
      </c>
      <c r="H12" s="8">
        <f t="shared" ref="H12:H24" si="4">SUM(I12:M12)</f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2">
        <v>0</v>
      </c>
      <c r="Z12" s="10">
        <v>0</v>
      </c>
      <c r="AA12" s="10">
        <f t="shared" ref="AA12:AA24" si="5">B12-F12-G12-H12</f>
        <v>0</v>
      </c>
      <c r="AB12" s="56">
        <f t="shared" si="1"/>
        <v>0</v>
      </c>
      <c r="AC12" s="56"/>
    </row>
    <row r="13" spans="1:29" ht="15.75" hidden="1" customHeight="1" x14ac:dyDescent="0.2">
      <c r="A13" s="11" t="s">
        <v>23</v>
      </c>
      <c r="B13" s="8">
        <f>IFERROR(IF((Y13+Z13)='02.XLD'!G14,'02.XLD'!G14,"Lỗi"),"Lỗi")</f>
        <v>0</v>
      </c>
      <c r="C13" s="8">
        <f t="shared" si="0"/>
        <v>0</v>
      </c>
      <c r="D13" s="47">
        <v>0</v>
      </c>
      <c r="E13" s="47">
        <v>0</v>
      </c>
      <c r="F13" s="47">
        <v>0</v>
      </c>
      <c r="G13" s="47">
        <v>0</v>
      </c>
      <c r="H13" s="8">
        <f t="shared" si="4"/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78">
        <v>0</v>
      </c>
      <c r="V13" s="78">
        <v>0</v>
      </c>
      <c r="W13" s="78">
        <v>0</v>
      </c>
      <c r="X13" s="78">
        <v>0</v>
      </c>
      <c r="Y13" s="12"/>
      <c r="Z13" s="10">
        <v>0</v>
      </c>
      <c r="AA13" s="10">
        <f t="shared" si="5"/>
        <v>0</v>
      </c>
      <c r="AB13" s="56">
        <f t="shared" si="1"/>
        <v>0</v>
      </c>
      <c r="AC13" s="56"/>
    </row>
    <row r="14" spans="1:29" ht="15.75" hidden="1" customHeight="1" x14ac:dyDescent="0.2">
      <c r="A14" s="11" t="s">
        <v>24</v>
      </c>
      <c r="B14" s="8">
        <f>IFERROR(IF((Y14+Z14)='02.XLD'!G15,'02.XLD'!G15,"Lỗi"),"Lỗi")</f>
        <v>0</v>
      </c>
      <c r="C14" s="8">
        <f t="shared" si="0"/>
        <v>0</v>
      </c>
      <c r="D14" s="57">
        <v>0</v>
      </c>
      <c r="E14" s="57">
        <v>0</v>
      </c>
      <c r="F14" s="57">
        <v>0</v>
      </c>
      <c r="G14" s="57">
        <v>0</v>
      </c>
      <c r="H14" s="8">
        <f t="shared" si="4"/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2">
        <v>0</v>
      </c>
      <c r="Z14" s="10">
        <v>0</v>
      </c>
      <c r="AA14" s="10">
        <f t="shared" si="5"/>
        <v>0</v>
      </c>
      <c r="AB14" s="56">
        <f t="shared" si="1"/>
        <v>0</v>
      </c>
      <c r="AC14" s="56"/>
    </row>
    <row r="15" spans="1:29" ht="12.75" hidden="1" customHeight="1" x14ac:dyDescent="0.2">
      <c r="A15" s="11" t="s">
        <v>25</v>
      </c>
      <c r="B15" s="8">
        <f>IFERROR(IF((Y15+Z15)='02.XLD'!G16,'02.XLD'!G16,"Lỗi"),"Lỗi")</f>
        <v>0</v>
      </c>
      <c r="C15" s="8">
        <f t="shared" si="0"/>
        <v>0</v>
      </c>
      <c r="D15" s="10" t="s">
        <v>204</v>
      </c>
      <c r="E15" s="10">
        <v>0</v>
      </c>
      <c r="F15" s="10">
        <v>0</v>
      </c>
      <c r="G15" s="10">
        <v>0</v>
      </c>
      <c r="H15" s="8">
        <f t="shared" si="4"/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2"/>
      <c r="Z15" s="10">
        <v>0</v>
      </c>
      <c r="AA15" s="10">
        <f t="shared" si="5"/>
        <v>0</v>
      </c>
      <c r="AB15" s="56">
        <f t="shared" si="1"/>
        <v>0</v>
      </c>
      <c r="AC15" s="56"/>
    </row>
    <row r="16" spans="1:29" ht="12.75" hidden="1" customHeight="1" x14ac:dyDescent="0.2">
      <c r="A16" s="11" t="s">
        <v>26</v>
      </c>
      <c r="B16" s="8">
        <f>IFERROR(IF((Y16+Z16)='02.XLD'!G17,'02.XLD'!G17,"Lỗi"),"Lỗi")</f>
        <v>21</v>
      </c>
      <c r="C16" s="8">
        <f t="shared" si="0"/>
        <v>21</v>
      </c>
      <c r="D16" s="10">
        <v>1</v>
      </c>
      <c r="E16" s="10">
        <v>0</v>
      </c>
      <c r="F16" s="10">
        <v>14</v>
      </c>
      <c r="G16" s="10">
        <v>6</v>
      </c>
      <c r="H16" s="8">
        <f t="shared" si="4"/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2">
        <v>0</v>
      </c>
      <c r="Z16" s="10">
        <v>21</v>
      </c>
      <c r="AA16" s="10">
        <f t="shared" si="5"/>
        <v>1</v>
      </c>
      <c r="AB16" s="56">
        <f t="shared" si="1"/>
        <v>0</v>
      </c>
      <c r="AC16" s="56"/>
    </row>
    <row r="17" spans="1:29" ht="12.75" hidden="1" customHeight="1" x14ac:dyDescent="0.2">
      <c r="A17" s="11" t="s">
        <v>27</v>
      </c>
      <c r="B17" s="8">
        <f>IFERROR(IF((Y17+Z17)='02.XLD'!G18,'02.XLD'!G18,"Lỗi"),"Lỗi")</f>
        <v>11</v>
      </c>
      <c r="C17" s="8">
        <f t="shared" si="0"/>
        <v>11</v>
      </c>
      <c r="D17" s="8">
        <v>4</v>
      </c>
      <c r="E17" s="8">
        <v>3</v>
      </c>
      <c r="F17" s="8">
        <v>0</v>
      </c>
      <c r="G17" s="8">
        <v>4</v>
      </c>
      <c r="H17" s="8">
        <f t="shared" si="4"/>
        <v>6</v>
      </c>
      <c r="I17" s="10">
        <v>1</v>
      </c>
      <c r="J17" s="10">
        <v>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0</v>
      </c>
      <c r="Y17" s="12">
        <v>0</v>
      </c>
      <c r="Z17" s="10">
        <v>11</v>
      </c>
      <c r="AA17" s="10">
        <f t="shared" si="5"/>
        <v>1</v>
      </c>
      <c r="AB17" s="56">
        <f t="shared" si="1"/>
        <v>0</v>
      </c>
      <c r="AC17" s="56"/>
    </row>
    <row r="18" spans="1:29" ht="12.75" hidden="1" customHeight="1" x14ac:dyDescent="0.2">
      <c r="A18" s="11" t="s">
        <v>28</v>
      </c>
      <c r="B18" s="8">
        <f>IFERROR(IF((Y18+Z18)='02.XLD'!G19,'02.XLD'!G19,"Lỗi"),"Lỗi")</f>
        <v>0</v>
      </c>
      <c r="C18" s="8">
        <f t="shared" si="0"/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4"/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12">
        <v>0</v>
      </c>
      <c r="Z18" s="10">
        <v>0</v>
      </c>
      <c r="AA18" s="10">
        <f t="shared" si="5"/>
        <v>0</v>
      </c>
      <c r="AB18" s="56">
        <f t="shared" si="1"/>
        <v>0</v>
      </c>
      <c r="AC18" s="56"/>
    </row>
    <row r="19" spans="1:29" ht="12.75" hidden="1" customHeight="1" x14ac:dyDescent="0.2">
      <c r="A19" s="11" t="s">
        <v>29</v>
      </c>
      <c r="B19" s="8">
        <f>IFERROR(IF((Y19+Z19)='02.XLD'!G20,'02.XLD'!G20,"Lỗi"),"Lỗi")</f>
        <v>2</v>
      </c>
      <c r="C19" s="8">
        <f t="shared" si="0"/>
        <v>2</v>
      </c>
      <c r="D19" s="8">
        <v>0</v>
      </c>
      <c r="E19" s="8">
        <v>0</v>
      </c>
      <c r="F19" s="8">
        <v>2</v>
      </c>
      <c r="G19" s="8">
        <v>0</v>
      </c>
      <c r="H19" s="8">
        <f t="shared" si="4"/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12">
        <v>0</v>
      </c>
      <c r="Z19" s="10">
        <v>2</v>
      </c>
      <c r="AA19" s="10">
        <f t="shared" si="5"/>
        <v>0</v>
      </c>
      <c r="AB19" s="56">
        <f t="shared" si="1"/>
        <v>0</v>
      </c>
      <c r="AC19" s="56"/>
    </row>
    <row r="20" spans="1:29" ht="12.75" hidden="1" customHeight="1" x14ac:dyDescent="0.2">
      <c r="A20" s="11" t="s">
        <v>30</v>
      </c>
      <c r="B20" s="8">
        <f>IFERROR(IF((Y20+Z20)='02.XLD'!G21,'02.XLD'!G21,"Lỗi"),"Lỗi")</f>
        <v>8</v>
      </c>
      <c r="C20" s="8">
        <f t="shared" si="0"/>
        <v>8</v>
      </c>
      <c r="D20" s="8">
        <v>1</v>
      </c>
      <c r="E20" s="8">
        <v>0</v>
      </c>
      <c r="F20" s="8">
        <v>7</v>
      </c>
      <c r="G20" s="8">
        <v>0</v>
      </c>
      <c r="H20" s="8">
        <f t="shared" si="4"/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12">
        <v>0</v>
      </c>
      <c r="Z20" s="10">
        <v>8</v>
      </c>
      <c r="AA20" s="10">
        <f t="shared" si="5"/>
        <v>1</v>
      </c>
      <c r="AB20" s="56">
        <f t="shared" si="1"/>
        <v>0</v>
      </c>
      <c r="AC20" s="56"/>
    </row>
    <row r="21" spans="1:29" ht="12.75" hidden="1" customHeight="1" x14ac:dyDescent="0.2">
      <c r="A21" s="11" t="s">
        <v>31</v>
      </c>
      <c r="B21" s="8">
        <f>IFERROR(IF((Y21+Z21)='02.XLD'!G22,'02.XLD'!G22,"Lỗi"),"Lỗi")</f>
        <v>0</v>
      </c>
      <c r="C21" s="8">
        <f t="shared" si="0"/>
        <v>0</v>
      </c>
      <c r="D21" s="8"/>
      <c r="E21" s="58"/>
      <c r="F21" s="8"/>
      <c r="G21" s="8"/>
      <c r="H21" s="8">
        <f t="shared" si="4"/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12"/>
      <c r="Z21" s="10"/>
      <c r="AA21" s="10">
        <f t="shared" si="5"/>
        <v>0</v>
      </c>
      <c r="AB21" s="56">
        <f t="shared" si="1"/>
        <v>0</v>
      </c>
      <c r="AC21" s="56"/>
    </row>
    <row r="22" spans="1:29" ht="12.75" hidden="1" customHeight="1" x14ac:dyDescent="0.2">
      <c r="A22" s="11" t="s">
        <v>32</v>
      </c>
      <c r="B22" s="8">
        <f>IFERROR(IF((Y22+Z22)='02.XLD'!G23,'02.XLD'!G23,"Lỗi"),"Lỗi")</f>
        <v>4</v>
      </c>
      <c r="C22" s="8">
        <f t="shared" si="0"/>
        <v>4</v>
      </c>
      <c r="D22" s="8">
        <v>0</v>
      </c>
      <c r="E22" s="8">
        <v>0</v>
      </c>
      <c r="F22" s="8">
        <v>0</v>
      </c>
      <c r="G22" s="8">
        <v>4</v>
      </c>
      <c r="H22" s="8">
        <f t="shared" si="4"/>
        <v>0</v>
      </c>
      <c r="I22" s="8">
        <v>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12">
        <v>0</v>
      </c>
      <c r="Z22" s="10">
        <v>4</v>
      </c>
      <c r="AA22" s="10">
        <f t="shared" si="5"/>
        <v>0</v>
      </c>
      <c r="AB22" s="56">
        <f t="shared" si="1"/>
        <v>0</v>
      </c>
      <c r="AC22" s="56"/>
    </row>
    <row r="23" spans="1:29" ht="12.75" hidden="1" customHeight="1" x14ac:dyDescent="0.2">
      <c r="A23" s="11" t="s">
        <v>33</v>
      </c>
      <c r="B23" s="8">
        <f>IFERROR(IF((Y23+Z23)='02.XLD'!G24,'02.XLD'!G24,"Lỗi"),"Lỗi")</f>
        <v>0</v>
      </c>
      <c r="C23" s="8">
        <f t="shared" si="0"/>
        <v>0</v>
      </c>
      <c r="D23" s="8">
        <v>0</v>
      </c>
      <c r="E23" s="8">
        <v>0</v>
      </c>
      <c r="F23" s="8">
        <v>0</v>
      </c>
      <c r="G23" s="8">
        <v>0</v>
      </c>
      <c r="H23" s="8">
        <f t="shared" si="4"/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0">
        <v>0</v>
      </c>
      <c r="AA23" s="10">
        <f t="shared" si="5"/>
        <v>0</v>
      </c>
      <c r="AB23" s="56">
        <f t="shared" si="1"/>
        <v>0</v>
      </c>
      <c r="AC23" s="56"/>
    </row>
    <row r="24" spans="1:29" ht="12.75" hidden="1" customHeight="1" x14ac:dyDescent="0.2">
      <c r="A24" s="11" t="s">
        <v>34</v>
      </c>
      <c r="B24" s="8">
        <f>IFERROR(IF((Y24+Z24)='02.XLD'!G25,'02.XLD'!G25,"Lỗi"),"Lỗi")</f>
        <v>0</v>
      </c>
      <c r="C24" s="8">
        <f t="shared" si="0"/>
        <v>0</v>
      </c>
      <c r="D24" s="8">
        <v>0</v>
      </c>
      <c r="E24" s="8">
        <v>0</v>
      </c>
      <c r="F24" s="8">
        <v>0</v>
      </c>
      <c r="G24" s="8">
        <v>0</v>
      </c>
      <c r="H24" s="8">
        <f t="shared" si="4"/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12">
        <v>0</v>
      </c>
      <c r="Z24" s="10">
        <v>0</v>
      </c>
      <c r="AA24" s="10">
        <f t="shared" si="5"/>
        <v>0</v>
      </c>
      <c r="AB24" s="56">
        <f t="shared" si="1"/>
        <v>0</v>
      </c>
      <c r="AC24" s="56"/>
    </row>
    <row r="25" spans="1:29" ht="15" customHeight="1" x14ac:dyDescent="0.2">
      <c r="A25" s="11" t="s">
        <v>35</v>
      </c>
      <c r="B25" s="8">
        <f>IFERROR(IF((Y25+Z25)='02.XLD'!G26,'02.XLD'!G26,"Lỗi"),"Lỗi")</f>
        <v>480</v>
      </c>
      <c r="C25" s="8">
        <f t="shared" si="0"/>
        <v>480</v>
      </c>
      <c r="D25" s="10">
        <f t="shared" ref="D25:AA25" si="6">SUM(D26:D120)</f>
        <v>39</v>
      </c>
      <c r="E25" s="10">
        <f t="shared" si="6"/>
        <v>301</v>
      </c>
      <c r="F25" s="10">
        <f t="shared" si="6"/>
        <v>64</v>
      </c>
      <c r="G25" s="10">
        <f t="shared" si="6"/>
        <v>76</v>
      </c>
      <c r="H25" s="10">
        <f t="shared" si="6"/>
        <v>178</v>
      </c>
      <c r="I25" s="10">
        <f t="shared" si="6"/>
        <v>10</v>
      </c>
      <c r="J25" s="10">
        <f t="shared" si="6"/>
        <v>140</v>
      </c>
      <c r="K25" s="10">
        <f t="shared" si="6"/>
        <v>28</v>
      </c>
      <c r="L25" s="10">
        <f t="shared" si="6"/>
        <v>0</v>
      </c>
      <c r="M25" s="10">
        <f t="shared" si="6"/>
        <v>0</v>
      </c>
      <c r="N25" s="10">
        <f t="shared" si="6"/>
        <v>0</v>
      </c>
      <c r="O25" s="10">
        <f t="shared" si="6"/>
        <v>0</v>
      </c>
      <c r="P25" s="10">
        <f t="shared" si="6"/>
        <v>0</v>
      </c>
      <c r="Q25" s="10">
        <f t="shared" si="6"/>
        <v>0</v>
      </c>
      <c r="R25" s="10">
        <f t="shared" si="6"/>
        <v>0</v>
      </c>
      <c r="S25" s="10">
        <f t="shared" si="6"/>
        <v>31</v>
      </c>
      <c r="T25" s="10">
        <f t="shared" si="6"/>
        <v>1</v>
      </c>
      <c r="U25" s="10">
        <f t="shared" si="6"/>
        <v>1</v>
      </c>
      <c r="V25" s="10">
        <f t="shared" si="6"/>
        <v>0</v>
      </c>
      <c r="W25" s="10">
        <f t="shared" si="6"/>
        <v>0</v>
      </c>
      <c r="X25" s="10">
        <f t="shared" si="6"/>
        <v>0</v>
      </c>
      <c r="Y25" s="10">
        <f t="shared" si="6"/>
        <v>33</v>
      </c>
      <c r="Z25" s="10">
        <f t="shared" si="6"/>
        <v>447</v>
      </c>
      <c r="AA25" s="10">
        <f t="shared" si="6"/>
        <v>162</v>
      </c>
      <c r="AB25" s="56">
        <f t="shared" si="1"/>
        <v>0</v>
      </c>
      <c r="AC25" s="56"/>
    </row>
    <row r="26" spans="1:29" ht="12.75" hidden="1" customHeight="1" x14ac:dyDescent="0.2">
      <c r="A26" s="11" t="s">
        <v>36</v>
      </c>
      <c r="B26" s="8">
        <f>IFERROR(IF((Y26+Z26)='02.XLD'!G27,'02.XLD'!G27,"Lỗi"),"Lỗi")</f>
        <v>18</v>
      </c>
      <c r="C26" s="8">
        <f t="shared" si="0"/>
        <v>18</v>
      </c>
      <c r="D26" s="10">
        <v>10</v>
      </c>
      <c r="E26" s="10">
        <v>7</v>
      </c>
      <c r="F26" s="10">
        <v>1</v>
      </c>
      <c r="G26" s="10">
        <v>0</v>
      </c>
      <c r="H26" s="8">
        <f t="shared" ref="H26:H120" si="7">SUM(I26:M26)</f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2">
        <v>0</v>
      </c>
      <c r="Z26" s="10">
        <v>18</v>
      </c>
      <c r="AA26" s="10">
        <f t="shared" ref="AA26:AA120" si="8">B26-F26-G26-H26</f>
        <v>17</v>
      </c>
      <c r="AB26" s="56">
        <f t="shared" si="1"/>
        <v>0</v>
      </c>
      <c r="AC26" s="56"/>
    </row>
    <row r="27" spans="1:29" ht="12.75" hidden="1" customHeight="1" x14ac:dyDescent="0.2">
      <c r="A27" s="11" t="s">
        <v>37</v>
      </c>
      <c r="B27" s="8">
        <f>IFERROR(IF((Y27+Z27)='02.XLD'!G28,'02.XLD'!G28,"Lỗi"),"Lỗi")</f>
        <v>2</v>
      </c>
      <c r="C27" s="8">
        <f t="shared" si="0"/>
        <v>2</v>
      </c>
      <c r="D27" s="58">
        <v>2</v>
      </c>
      <c r="E27" s="10">
        <v>0</v>
      </c>
      <c r="F27" s="10">
        <v>0</v>
      </c>
      <c r="G27" s="10">
        <v>0</v>
      </c>
      <c r="H27" s="8">
        <f t="shared" si="7"/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2">
        <v>0</v>
      </c>
      <c r="Z27" s="10">
        <v>2</v>
      </c>
      <c r="AA27" s="10">
        <f t="shared" si="8"/>
        <v>2</v>
      </c>
      <c r="AB27" s="56">
        <f t="shared" si="1"/>
        <v>0</v>
      </c>
      <c r="AC27" s="56"/>
    </row>
    <row r="28" spans="1:29" ht="12.75" hidden="1" customHeight="1" x14ac:dyDescent="0.2">
      <c r="A28" s="11" t="s">
        <v>38</v>
      </c>
      <c r="B28" s="8">
        <f>IFERROR(IF((Y28+Z28)='02.XLD'!G29,'02.XLD'!G29,"Lỗi"),"Lỗi")</f>
        <v>4</v>
      </c>
      <c r="C28" s="8">
        <f t="shared" si="0"/>
        <v>4</v>
      </c>
      <c r="D28" s="10">
        <v>0</v>
      </c>
      <c r="E28" s="10">
        <v>4</v>
      </c>
      <c r="F28" s="10">
        <v>0</v>
      </c>
      <c r="G28" s="10">
        <v>0</v>
      </c>
      <c r="H28" s="8">
        <f t="shared" si="7"/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2">
        <v>4</v>
      </c>
      <c r="Z28" s="10">
        <v>0</v>
      </c>
      <c r="AA28" s="10">
        <f t="shared" si="8"/>
        <v>4</v>
      </c>
      <c r="AB28" s="56">
        <f t="shared" si="1"/>
        <v>0</v>
      </c>
      <c r="AC28" s="56"/>
    </row>
    <row r="29" spans="1:29" ht="12.75" hidden="1" customHeight="1" x14ac:dyDescent="0.2">
      <c r="A29" s="11" t="s">
        <v>39</v>
      </c>
      <c r="B29" s="8">
        <f>IFERROR(IF((Y29+Z29)='02.XLD'!G30,'02.XLD'!G30,"Lỗi"),"Lỗi")</f>
        <v>1</v>
      </c>
      <c r="C29" s="8">
        <f t="shared" si="0"/>
        <v>1</v>
      </c>
      <c r="D29" s="10">
        <v>0</v>
      </c>
      <c r="E29" s="10">
        <v>0</v>
      </c>
      <c r="F29" s="10">
        <v>1</v>
      </c>
      <c r="G29" s="10">
        <v>0</v>
      </c>
      <c r="H29" s="8">
        <f t="shared" si="7"/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60"/>
      <c r="Z29" s="10">
        <v>1</v>
      </c>
      <c r="AA29" s="10">
        <f t="shared" si="8"/>
        <v>0</v>
      </c>
      <c r="AB29" s="56">
        <f t="shared" si="1"/>
        <v>0</v>
      </c>
      <c r="AC29" s="56"/>
    </row>
    <row r="30" spans="1:29" ht="12.75" hidden="1" customHeight="1" x14ac:dyDescent="0.2">
      <c r="A30" s="11" t="s">
        <v>40</v>
      </c>
      <c r="B30" s="8">
        <f>IFERROR(IF((Y30+Z30)='02.XLD'!G31,'02.XLD'!G31,"Lỗi"),"Lỗi")</f>
        <v>0</v>
      </c>
      <c r="C30" s="8">
        <f t="shared" si="0"/>
        <v>0</v>
      </c>
      <c r="D30" s="10">
        <v>0</v>
      </c>
      <c r="E30" s="10">
        <v>0</v>
      </c>
      <c r="F30" s="10">
        <v>0</v>
      </c>
      <c r="G30" s="10">
        <v>0</v>
      </c>
      <c r="H30" s="8">
        <f t="shared" si="7"/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2">
        <v>0</v>
      </c>
      <c r="Z30" s="10">
        <v>0</v>
      </c>
      <c r="AA30" s="10">
        <f t="shared" si="8"/>
        <v>0</v>
      </c>
      <c r="AB30" s="56">
        <f t="shared" si="1"/>
        <v>0</v>
      </c>
      <c r="AC30" s="56"/>
    </row>
    <row r="31" spans="1:29" ht="12.75" hidden="1" customHeight="1" x14ac:dyDescent="0.2">
      <c r="A31" s="11" t="s">
        <v>41</v>
      </c>
      <c r="B31" s="8">
        <f>IFERROR(IF((Y31+Z31)='02.XLD'!G32,'02.XLD'!G32,"Lỗi"),"Lỗi")</f>
        <v>0</v>
      </c>
      <c r="C31" s="8">
        <f t="shared" si="0"/>
        <v>0</v>
      </c>
      <c r="D31" s="10">
        <v>0</v>
      </c>
      <c r="E31" s="10">
        <v>0</v>
      </c>
      <c r="F31" s="10">
        <v>0</v>
      </c>
      <c r="G31" s="10">
        <v>0</v>
      </c>
      <c r="H31" s="8">
        <f t="shared" si="7"/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2">
        <v>0</v>
      </c>
      <c r="Z31" s="10"/>
      <c r="AA31" s="10">
        <f t="shared" si="8"/>
        <v>0</v>
      </c>
      <c r="AB31" s="56">
        <f t="shared" si="1"/>
        <v>0</v>
      </c>
      <c r="AC31" s="56"/>
    </row>
    <row r="32" spans="1:29" ht="12.75" hidden="1" customHeight="1" x14ac:dyDescent="0.2">
      <c r="A32" s="11" t="s">
        <v>42</v>
      </c>
      <c r="B32" s="8">
        <f>IFERROR(IF((Y32+Z32)='02.XLD'!G33,'02.XLD'!G33,"Lỗi"),"Lỗi")</f>
        <v>3</v>
      </c>
      <c r="C32" s="8">
        <f t="shared" si="0"/>
        <v>3</v>
      </c>
      <c r="D32" s="10">
        <v>0</v>
      </c>
      <c r="E32" s="10">
        <v>0</v>
      </c>
      <c r="F32" s="10">
        <v>3</v>
      </c>
      <c r="G32" s="10">
        <v>0</v>
      </c>
      <c r="H32" s="8">
        <f t="shared" si="7"/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2">
        <v>0</v>
      </c>
      <c r="Z32" s="10">
        <v>3</v>
      </c>
      <c r="AA32" s="10">
        <f t="shared" si="8"/>
        <v>0</v>
      </c>
      <c r="AB32" s="56">
        <f t="shared" si="1"/>
        <v>0</v>
      </c>
      <c r="AC32" s="56"/>
    </row>
    <row r="33" spans="1:29" ht="12.75" hidden="1" customHeight="1" x14ac:dyDescent="0.2">
      <c r="A33" s="11" t="s">
        <v>43</v>
      </c>
      <c r="B33" s="8">
        <f>IFERROR(IF((Y33+Z33)='02.XLD'!G34,'02.XLD'!G34,"Lỗi"),"Lỗi")</f>
        <v>26</v>
      </c>
      <c r="C33" s="8">
        <f t="shared" si="0"/>
        <v>26</v>
      </c>
      <c r="D33" s="10">
        <v>6</v>
      </c>
      <c r="E33" s="10">
        <v>7</v>
      </c>
      <c r="F33" s="10">
        <v>10</v>
      </c>
      <c r="G33" s="10">
        <v>3</v>
      </c>
      <c r="H33" s="8">
        <f t="shared" si="7"/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2"/>
      <c r="Z33" s="10">
        <v>26</v>
      </c>
      <c r="AA33" s="10">
        <f t="shared" si="8"/>
        <v>13</v>
      </c>
      <c r="AB33" s="56">
        <f t="shared" si="1"/>
        <v>0</v>
      </c>
      <c r="AC33" s="56"/>
    </row>
    <row r="34" spans="1:29" ht="12.75" hidden="1" customHeight="1" x14ac:dyDescent="0.2">
      <c r="A34" s="11" t="s">
        <v>44</v>
      </c>
      <c r="B34" s="8">
        <f>IFERROR(IF((Y34+Z34)='02.XLD'!G35,'02.XLD'!G35,"Lỗi"),"Lỗi")</f>
        <v>0</v>
      </c>
      <c r="C34" s="8">
        <f t="shared" si="0"/>
        <v>0</v>
      </c>
      <c r="D34" s="10"/>
      <c r="E34" s="10"/>
      <c r="F34" s="10"/>
      <c r="G34" s="10"/>
      <c r="H34" s="8">
        <f t="shared" si="7"/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2"/>
      <c r="Z34" s="10"/>
      <c r="AA34" s="10">
        <f t="shared" si="8"/>
        <v>0</v>
      </c>
      <c r="AB34" s="56">
        <f t="shared" si="1"/>
        <v>0</v>
      </c>
      <c r="AC34" s="56"/>
    </row>
    <row r="35" spans="1:29" ht="12.75" hidden="1" customHeight="1" x14ac:dyDescent="0.2">
      <c r="A35" s="11" t="s">
        <v>45</v>
      </c>
      <c r="B35" s="8">
        <f>IFERROR(IF((Y35+Z35)='02.XLD'!G36,'02.XLD'!G36,"Lỗi"),"Lỗi")</f>
        <v>13</v>
      </c>
      <c r="C35" s="8">
        <f t="shared" si="0"/>
        <v>13</v>
      </c>
      <c r="D35" s="10">
        <v>1</v>
      </c>
      <c r="E35" s="10">
        <v>0</v>
      </c>
      <c r="F35" s="10">
        <v>1</v>
      </c>
      <c r="G35" s="10">
        <v>11</v>
      </c>
      <c r="H35" s="8">
        <f t="shared" si="7"/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2">
        <v>2</v>
      </c>
      <c r="Z35" s="10">
        <v>11</v>
      </c>
      <c r="AA35" s="10">
        <f t="shared" si="8"/>
        <v>1</v>
      </c>
      <c r="AB35" s="56">
        <f t="shared" si="1"/>
        <v>0</v>
      </c>
      <c r="AC35" s="56"/>
    </row>
    <row r="36" spans="1:29" ht="12.75" hidden="1" customHeight="1" x14ac:dyDescent="0.2">
      <c r="A36" s="11" t="s">
        <v>46</v>
      </c>
      <c r="B36" s="8">
        <f>IFERROR(IF((Y36+Z36)='02.XLD'!G37,'02.XLD'!G37,"Lỗi"),"Lỗi")</f>
        <v>0</v>
      </c>
      <c r="C36" s="8">
        <f t="shared" si="0"/>
        <v>0</v>
      </c>
      <c r="D36" s="10">
        <v>0</v>
      </c>
      <c r="E36" s="10">
        <v>0</v>
      </c>
      <c r="F36" s="10">
        <v>0</v>
      </c>
      <c r="G36" s="10">
        <v>0</v>
      </c>
      <c r="H36" s="8">
        <f t="shared" si="7"/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2">
        <v>0</v>
      </c>
      <c r="Z36" s="10">
        <v>0</v>
      </c>
      <c r="AA36" s="10">
        <f t="shared" si="8"/>
        <v>0</v>
      </c>
      <c r="AB36" s="56">
        <f t="shared" si="1"/>
        <v>0</v>
      </c>
      <c r="AC36" s="56"/>
    </row>
    <row r="37" spans="1:29" ht="12.75" hidden="1" customHeight="1" x14ac:dyDescent="0.2">
      <c r="A37" s="11" t="s">
        <v>47</v>
      </c>
      <c r="B37" s="8">
        <f>IFERROR(IF((Y37+Z37)='02.XLD'!G38,'02.XLD'!G38,"Lỗi"),"Lỗi")</f>
        <v>0</v>
      </c>
      <c r="C37" s="8">
        <f t="shared" si="0"/>
        <v>0</v>
      </c>
      <c r="D37" s="10">
        <v>0</v>
      </c>
      <c r="E37" s="10">
        <v>0</v>
      </c>
      <c r="F37" s="10">
        <v>0</v>
      </c>
      <c r="G37" s="10">
        <v>0</v>
      </c>
      <c r="H37" s="8">
        <f t="shared" si="7"/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2">
        <v>0</v>
      </c>
      <c r="Z37" s="10">
        <v>0</v>
      </c>
      <c r="AA37" s="10">
        <f t="shared" si="8"/>
        <v>0</v>
      </c>
      <c r="AB37" s="56">
        <f t="shared" si="1"/>
        <v>0</v>
      </c>
      <c r="AC37" s="56"/>
    </row>
    <row r="38" spans="1:29" ht="12.75" hidden="1" customHeight="1" x14ac:dyDescent="0.2">
      <c r="A38" s="11" t="s">
        <v>48</v>
      </c>
      <c r="B38" s="8">
        <f>IFERROR(IF((Y38+Z38)='02.XLD'!G39,'02.XLD'!G39,"Lỗi"),"Lỗi")</f>
        <v>0</v>
      </c>
      <c r="C38" s="8">
        <f t="shared" si="0"/>
        <v>0</v>
      </c>
      <c r="D38" s="10">
        <v>0</v>
      </c>
      <c r="E38" s="10">
        <v>0</v>
      </c>
      <c r="F38" s="10">
        <v>0</v>
      </c>
      <c r="G38" s="10">
        <v>0</v>
      </c>
      <c r="H38" s="8">
        <f t="shared" si="7"/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2">
        <v>0</v>
      </c>
      <c r="Z38" s="10">
        <v>0</v>
      </c>
      <c r="AA38" s="10">
        <f t="shared" si="8"/>
        <v>0</v>
      </c>
      <c r="AB38" s="56">
        <f t="shared" si="1"/>
        <v>0</v>
      </c>
      <c r="AC38" s="56"/>
    </row>
    <row r="39" spans="1:29" ht="12.75" hidden="1" customHeight="1" x14ac:dyDescent="0.2">
      <c r="A39" s="11" t="s">
        <v>49</v>
      </c>
      <c r="B39" s="8">
        <f>IFERROR(IF((Y39+Z39)='02.XLD'!G40,'02.XLD'!G40,"Lỗi"),"Lỗi")</f>
        <v>0</v>
      </c>
      <c r="C39" s="8">
        <f t="shared" si="0"/>
        <v>0</v>
      </c>
      <c r="D39" s="10"/>
      <c r="E39" s="10"/>
      <c r="F39" s="10"/>
      <c r="G39" s="10"/>
      <c r="H39" s="8">
        <f t="shared" si="7"/>
        <v>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2"/>
      <c r="Z39" s="10"/>
      <c r="AA39" s="10">
        <f t="shared" si="8"/>
        <v>0</v>
      </c>
      <c r="AB39" s="56">
        <f t="shared" si="1"/>
        <v>0</v>
      </c>
      <c r="AC39" s="56"/>
    </row>
    <row r="40" spans="1:29" ht="12.75" hidden="1" customHeight="1" x14ac:dyDescent="0.2">
      <c r="A40" s="11" t="s">
        <v>50</v>
      </c>
      <c r="B40" s="8">
        <f>IFERROR(IF((Y40+Z40)='02.XLD'!G41,'02.XLD'!G41,"Lỗi"),"Lỗi")</f>
        <v>13</v>
      </c>
      <c r="C40" s="8">
        <f t="shared" si="0"/>
        <v>13</v>
      </c>
      <c r="D40" s="10">
        <v>0</v>
      </c>
      <c r="E40" s="10">
        <v>6</v>
      </c>
      <c r="F40" s="10">
        <v>1</v>
      </c>
      <c r="G40" s="10">
        <v>6</v>
      </c>
      <c r="H40" s="8">
        <f t="shared" si="7"/>
        <v>6</v>
      </c>
      <c r="I40" s="10">
        <v>0</v>
      </c>
      <c r="J40" s="10">
        <v>4</v>
      </c>
      <c r="K40" s="10">
        <v>2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2">
        <v>2</v>
      </c>
      <c r="Z40" s="10">
        <v>11</v>
      </c>
      <c r="AA40" s="10">
        <f t="shared" si="8"/>
        <v>0</v>
      </c>
      <c r="AB40" s="56">
        <f t="shared" si="1"/>
        <v>0</v>
      </c>
      <c r="AC40" s="56"/>
    </row>
    <row r="41" spans="1:29" ht="12.75" hidden="1" customHeight="1" x14ac:dyDescent="0.2">
      <c r="A41" s="11" t="s">
        <v>51</v>
      </c>
      <c r="B41" s="8">
        <f>IFERROR(IF((Y41+Z41)='02.XLD'!G42,'02.XLD'!G42,"Lỗi"),"Lỗi")</f>
        <v>2</v>
      </c>
      <c r="C41" s="8">
        <f t="shared" si="0"/>
        <v>2</v>
      </c>
      <c r="D41" s="10">
        <v>0</v>
      </c>
      <c r="E41" s="10">
        <v>1</v>
      </c>
      <c r="F41" s="10">
        <v>0</v>
      </c>
      <c r="G41" s="10">
        <v>1</v>
      </c>
      <c r="H41" s="8">
        <f t="shared" si="7"/>
        <v>1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2">
        <v>1</v>
      </c>
      <c r="Z41" s="10">
        <v>1</v>
      </c>
      <c r="AA41" s="10">
        <f t="shared" si="8"/>
        <v>0</v>
      </c>
      <c r="AB41" s="56">
        <f t="shared" si="1"/>
        <v>0</v>
      </c>
      <c r="AC41" s="56"/>
    </row>
    <row r="42" spans="1:29" ht="12.75" hidden="1" customHeight="1" x14ac:dyDescent="0.2">
      <c r="A42" s="11" t="s">
        <v>52</v>
      </c>
      <c r="B42" s="8">
        <f>IFERROR(IF((Y42+Z42)='02.XLD'!G43,'02.XLD'!G43,"Lỗi"),"Lỗi")</f>
        <v>0</v>
      </c>
      <c r="C42" s="8">
        <f t="shared" si="0"/>
        <v>0</v>
      </c>
      <c r="D42" s="10">
        <v>0</v>
      </c>
      <c r="E42" s="10">
        <v>0</v>
      </c>
      <c r="F42" s="10">
        <v>0</v>
      </c>
      <c r="G42" s="10">
        <v>0</v>
      </c>
      <c r="H42" s="8">
        <f t="shared" si="7"/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2">
        <v>0</v>
      </c>
      <c r="Z42" s="10">
        <v>0</v>
      </c>
      <c r="AA42" s="10">
        <f t="shared" si="8"/>
        <v>0</v>
      </c>
      <c r="AB42" s="56">
        <f t="shared" si="1"/>
        <v>0</v>
      </c>
      <c r="AC42" s="56"/>
    </row>
    <row r="43" spans="1:29" ht="12.75" hidden="1" customHeight="1" x14ac:dyDescent="0.2">
      <c r="A43" s="11" t="s">
        <v>53</v>
      </c>
      <c r="B43" s="8">
        <f>IFERROR(IF((Y43+Z43)='02.XLD'!G44,'02.XLD'!G44,"Lỗi"),"Lỗi")</f>
        <v>4</v>
      </c>
      <c r="C43" s="8">
        <f t="shared" si="0"/>
        <v>4</v>
      </c>
      <c r="D43" s="10">
        <v>0</v>
      </c>
      <c r="E43" s="10">
        <v>2</v>
      </c>
      <c r="F43" s="10">
        <v>1</v>
      </c>
      <c r="G43" s="10">
        <v>1</v>
      </c>
      <c r="H43" s="8">
        <f t="shared" si="7"/>
        <v>2</v>
      </c>
      <c r="I43" s="10">
        <v>1</v>
      </c>
      <c r="J43" s="10">
        <v>1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1</v>
      </c>
      <c r="U43" s="10">
        <v>1</v>
      </c>
      <c r="V43" s="10">
        <v>0</v>
      </c>
      <c r="W43" s="10">
        <v>0</v>
      </c>
      <c r="X43" s="10">
        <v>0</v>
      </c>
      <c r="Y43" s="12">
        <v>0</v>
      </c>
      <c r="Z43" s="10">
        <v>4</v>
      </c>
      <c r="AA43" s="10">
        <f t="shared" si="8"/>
        <v>0</v>
      </c>
      <c r="AB43" s="56">
        <f t="shared" si="1"/>
        <v>0</v>
      </c>
      <c r="AC43" s="56"/>
    </row>
    <row r="44" spans="1:29" ht="12.75" hidden="1" customHeight="1" x14ac:dyDescent="0.2">
      <c r="A44" s="11" t="s">
        <v>54</v>
      </c>
      <c r="B44" s="8">
        <f>IFERROR(IF((Y44+Z44)='02.XLD'!G45,'02.XLD'!G45,"Lỗi"),"Lỗi")</f>
        <v>0</v>
      </c>
      <c r="C44" s="8">
        <f t="shared" si="0"/>
        <v>0</v>
      </c>
      <c r="D44" s="10">
        <v>0</v>
      </c>
      <c r="E44" s="10">
        <v>0</v>
      </c>
      <c r="F44" s="10">
        <v>0</v>
      </c>
      <c r="G44" s="10">
        <v>0</v>
      </c>
      <c r="H44" s="8">
        <f t="shared" si="7"/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2">
        <v>0</v>
      </c>
      <c r="Z44" s="10">
        <v>0</v>
      </c>
      <c r="AA44" s="10">
        <f t="shared" si="8"/>
        <v>0</v>
      </c>
      <c r="AB44" s="56">
        <f t="shared" si="1"/>
        <v>0</v>
      </c>
      <c r="AC44" s="56"/>
    </row>
    <row r="45" spans="1:29" ht="12.75" hidden="1" customHeight="1" x14ac:dyDescent="0.2">
      <c r="A45" s="11" t="s">
        <v>55</v>
      </c>
      <c r="B45" s="8">
        <f>IFERROR(IF((Y45+Z45)='02.XLD'!G46,'02.XLD'!G46,"Lỗi"),"Lỗi")</f>
        <v>1</v>
      </c>
      <c r="C45" s="8">
        <f t="shared" si="0"/>
        <v>1</v>
      </c>
      <c r="D45" s="10">
        <v>0</v>
      </c>
      <c r="E45" s="10">
        <v>1</v>
      </c>
      <c r="F45" s="10">
        <v>0</v>
      </c>
      <c r="G45" s="10">
        <v>0</v>
      </c>
      <c r="H45" s="8">
        <f t="shared" si="7"/>
        <v>1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2">
        <v>0</v>
      </c>
      <c r="Z45" s="10">
        <v>1</v>
      </c>
      <c r="AA45" s="10">
        <f t="shared" si="8"/>
        <v>0</v>
      </c>
      <c r="AB45" s="56">
        <f t="shared" si="1"/>
        <v>0</v>
      </c>
      <c r="AC45" s="56"/>
    </row>
    <row r="46" spans="1:29" ht="12.75" hidden="1" customHeight="1" x14ac:dyDescent="0.2">
      <c r="A46" s="11" t="s">
        <v>56</v>
      </c>
      <c r="B46" s="8">
        <f>IFERROR(IF((Y46+Z46)='02.XLD'!G47,'02.XLD'!G47,"Lỗi"),"Lỗi")</f>
        <v>0</v>
      </c>
      <c r="C46" s="8">
        <f t="shared" si="0"/>
        <v>0</v>
      </c>
      <c r="D46" s="10">
        <v>0</v>
      </c>
      <c r="E46" s="10">
        <v>0</v>
      </c>
      <c r="F46" s="10">
        <v>0</v>
      </c>
      <c r="G46" s="10">
        <v>0</v>
      </c>
      <c r="H46" s="8">
        <f t="shared" si="7"/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2">
        <v>0</v>
      </c>
      <c r="Z46" s="10">
        <v>0</v>
      </c>
      <c r="AA46" s="10">
        <f t="shared" si="8"/>
        <v>0</v>
      </c>
      <c r="AB46" s="56">
        <f t="shared" si="1"/>
        <v>0</v>
      </c>
      <c r="AC46" s="56"/>
    </row>
    <row r="47" spans="1:29" ht="12.75" hidden="1" customHeight="1" x14ac:dyDescent="0.2">
      <c r="A47" s="11" t="s">
        <v>57</v>
      </c>
      <c r="B47" s="8">
        <f>IFERROR(IF((Y47+Z47)='02.XLD'!G48,'02.XLD'!G48,"Lỗi"),"Lỗi")</f>
        <v>0</v>
      </c>
      <c r="C47" s="8">
        <f t="shared" si="0"/>
        <v>0</v>
      </c>
      <c r="D47" s="10">
        <v>0</v>
      </c>
      <c r="E47" s="10">
        <v>0</v>
      </c>
      <c r="F47" s="10">
        <v>0</v>
      </c>
      <c r="G47" s="10">
        <v>0</v>
      </c>
      <c r="H47" s="8">
        <f t="shared" si="7"/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2">
        <v>0</v>
      </c>
      <c r="Z47" s="10">
        <v>0</v>
      </c>
      <c r="AA47" s="10">
        <f t="shared" si="8"/>
        <v>0</v>
      </c>
      <c r="AB47" s="56">
        <f t="shared" si="1"/>
        <v>0</v>
      </c>
      <c r="AC47" s="56"/>
    </row>
    <row r="48" spans="1:29" ht="12.75" hidden="1" customHeight="1" x14ac:dyDescent="0.2">
      <c r="A48" s="11" t="s">
        <v>58</v>
      </c>
      <c r="B48" s="8">
        <f>IFERROR(IF((Y48+Z48)='02.XLD'!G49,'02.XLD'!G49,"Lỗi"),"Lỗi")</f>
        <v>0</v>
      </c>
      <c r="C48" s="8">
        <f t="shared" si="0"/>
        <v>0</v>
      </c>
      <c r="D48" s="10"/>
      <c r="E48" s="10"/>
      <c r="F48" s="10"/>
      <c r="G48" s="10"/>
      <c r="H48" s="8">
        <f t="shared" si="7"/>
        <v>0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2"/>
      <c r="Z48" s="10"/>
      <c r="AA48" s="10">
        <f t="shared" si="8"/>
        <v>0</v>
      </c>
      <c r="AB48" s="56">
        <f t="shared" si="1"/>
        <v>0</v>
      </c>
      <c r="AC48" s="56"/>
    </row>
    <row r="49" spans="1:29" ht="12.75" hidden="1" customHeight="1" x14ac:dyDescent="0.2">
      <c r="A49" s="11" t="s">
        <v>59</v>
      </c>
      <c r="B49" s="8">
        <f>IFERROR(IF((Y49+Z49)='02.XLD'!G50,'02.XLD'!G50,"Lỗi"),"Lỗi")</f>
        <v>0</v>
      </c>
      <c r="C49" s="8">
        <f t="shared" si="0"/>
        <v>0</v>
      </c>
      <c r="D49" s="10">
        <v>0</v>
      </c>
      <c r="E49" s="10">
        <v>0</v>
      </c>
      <c r="F49" s="10">
        <v>0</v>
      </c>
      <c r="G49" s="10">
        <v>0</v>
      </c>
      <c r="H49" s="8">
        <f t="shared" si="7"/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2">
        <v>0</v>
      </c>
      <c r="Z49" s="10">
        <v>0</v>
      </c>
      <c r="AA49" s="10">
        <f t="shared" si="8"/>
        <v>0</v>
      </c>
      <c r="AB49" s="56">
        <f t="shared" si="1"/>
        <v>0</v>
      </c>
      <c r="AC49" s="56"/>
    </row>
    <row r="50" spans="1:29" ht="12.75" hidden="1" customHeight="1" x14ac:dyDescent="0.2">
      <c r="A50" s="11" t="s">
        <v>60</v>
      </c>
      <c r="B50" s="8">
        <f>IFERROR(IF((Y50+Z50)='02.XLD'!G51,'02.XLD'!G51,"Lỗi"),"Lỗi")</f>
        <v>2</v>
      </c>
      <c r="C50" s="8">
        <f t="shared" si="0"/>
        <v>2</v>
      </c>
      <c r="D50" s="10">
        <v>2</v>
      </c>
      <c r="E50" s="10">
        <v>0</v>
      </c>
      <c r="F50" s="10">
        <v>0</v>
      </c>
      <c r="G50" s="10">
        <v>0</v>
      </c>
      <c r="H50" s="8">
        <f t="shared" si="7"/>
        <v>2</v>
      </c>
      <c r="I50" s="10">
        <v>0</v>
      </c>
      <c r="J50" s="10">
        <v>2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2"/>
      <c r="Z50" s="10">
        <v>2</v>
      </c>
      <c r="AA50" s="10">
        <f t="shared" si="8"/>
        <v>0</v>
      </c>
      <c r="AB50" s="56">
        <f t="shared" si="1"/>
        <v>0</v>
      </c>
      <c r="AC50" s="56"/>
    </row>
    <row r="51" spans="1:29" ht="12.75" hidden="1" customHeight="1" x14ac:dyDescent="0.2">
      <c r="A51" s="11" t="s">
        <v>61</v>
      </c>
      <c r="B51" s="8">
        <f>IFERROR(IF((Y51+Z51)='02.XLD'!G52,'02.XLD'!G52,"Lỗi"),"Lỗi")</f>
        <v>0</v>
      </c>
      <c r="C51" s="8">
        <f t="shared" si="0"/>
        <v>0</v>
      </c>
      <c r="D51" s="10"/>
      <c r="E51" s="10"/>
      <c r="F51" s="10"/>
      <c r="G51" s="10"/>
      <c r="H51" s="8">
        <f t="shared" si="7"/>
        <v>0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>
        <v>0</v>
      </c>
      <c r="W51" s="10">
        <v>0</v>
      </c>
      <c r="X51" s="10">
        <v>0</v>
      </c>
      <c r="Y51" s="12">
        <v>0</v>
      </c>
      <c r="Z51" s="10"/>
      <c r="AA51" s="10">
        <f t="shared" si="8"/>
        <v>0</v>
      </c>
      <c r="AB51" s="56">
        <f t="shared" si="1"/>
        <v>0</v>
      </c>
      <c r="AC51" s="56"/>
    </row>
    <row r="52" spans="1:29" ht="12.75" hidden="1" customHeight="1" x14ac:dyDescent="0.2">
      <c r="A52" s="11" t="s">
        <v>62</v>
      </c>
      <c r="B52" s="8">
        <f>IFERROR(IF((Y52+Z52)='02.XLD'!G53,'02.XLD'!G53,"Lỗi"),"Lỗi")</f>
        <v>0</v>
      </c>
      <c r="C52" s="8">
        <f t="shared" si="0"/>
        <v>0</v>
      </c>
      <c r="D52" s="10">
        <v>0</v>
      </c>
      <c r="E52" s="10">
        <v>0</v>
      </c>
      <c r="F52" s="10">
        <v>0</v>
      </c>
      <c r="G52" s="10">
        <v>0</v>
      </c>
      <c r="H52" s="8">
        <f t="shared" si="7"/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2">
        <v>0</v>
      </c>
      <c r="Z52" s="10">
        <v>0</v>
      </c>
      <c r="AA52" s="10">
        <f t="shared" si="8"/>
        <v>0</v>
      </c>
      <c r="AB52" s="56">
        <f t="shared" si="1"/>
        <v>0</v>
      </c>
      <c r="AC52" s="56"/>
    </row>
    <row r="53" spans="1:29" ht="12.75" hidden="1" customHeight="1" x14ac:dyDescent="0.2">
      <c r="A53" s="11" t="s">
        <v>63</v>
      </c>
      <c r="B53" s="8">
        <f>IFERROR(IF((Y53+Z53)='02.XLD'!G54,'02.XLD'!G54,"Lỗi"),"Lỗi")</f>
        <v>2</v>
      </c>
      <c r="C53" s="8">
        <f t="shared" si="0"/>
        <v>2</v>
      </c>
      <c r="D53" s="10">
        <v>0</v>
      </c>
      <c r="E53" s="10">
        <v>1</v>
      </c>
      <c r="F53" s="10">
        <v>0</v>
      </c>
      <c r="G53" s="10">
        <v>1</v>
      </c>
      <c r="H53" s="8">
        <f t="shared" si="7"/>
        <v>1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2">
        <v>0</v>
      </c>
      <c r="Z53" s="10">
        <v>2</v>
      </c>
      <c r="AA53" s="10">
        <f t="shared" si="8"/>
        <v>0</v>
      </c>
      <c r="AB53" s="56">
        <f t="shared" si="1"/>
        <v>0</v>
      </c>
      <c r="AC53" s="56"/>
    </row>
    <row r="54" spans="1:29" ht="12.75" hidden="1" customHeight="1" x14ac:dyDescent="0.2">
      <c r="A54" s="11" t="s">
        <v>64</v>
      </c>
      <c r="B54" s="8">
        <f>IFERROR(IF((Y54+Z54)='02.XLD'!G55,'02.XLD'!G55,"Lỗi"),"Lỗi")</f>
        <v>0</v>
      </c>
      <c r="C54" s="8">
        <f t="shared" si="0"/>
        <v>0</v>
      </c>
      <c r="D54" s="10">
        <v>0</v>
      </c>
      <c r="E54" s="10">
        <v>0</v>
      </c>
      <c r="F54" s="10">
        <v>0</v>
      </c>
      <c r="G54" s="10">
        <v>0</v>
      </c>
      <c r="H54" s="8">
        <f t="shared" si="7"/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2">
        <v>0</v>
      </c>
      <c r="Z54" s="10">
        <v>0</v>
      </c>
      <c r="AA54" s="10">
        <f t="shared" si="8"/>
        <v>0</v>
      </c>
      <c r="AB54" s="56">
        <f t="shared" si="1"/>
        <v>0</v>
      </c>
      <c r="AC54" s="56"/>
    </row>
    <row r="55" spans="1:29" ht="12.75" hidden="1" customHeight="1" x14ac:dyDescent="0.2">
      <c r="A55" s="11" t="s">
        <v>65</v>
      </c>
      <c r="B55" s="8">
        <f>IFERROR(IF((Y55+Z55)='02.XLD'!G56,'02.XLD'!G56,"Lỗi"),"Lỗi")</f>
        <v>0</v>
      </c>
      <c r="C55" s="8">
        <f t="shared" si="0"/>
        <v>0</v>
      </c>
      <c r="D55" s="10"/>
      <c r="E55" s="10"/>
      <c r="F55" s="10"/>
      <c r="G55" s="10"/>
      <c r="H55" s="8">
        <f t="shared" si="7"/>
        <v>0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2"/>
      <c r="Z55" s="10"/>
      <c r="AA55" s="10">
        <f t="shared" si="8"/>
        <v>0</v>
      </c>
      <c r="AB55" s="56">
        <f t="shared" si="1"/>
        <v>0</v>
      </c>
      <c r="AC55" s="56"/>
    </row>
    <row r="56" spans="1:29" ht="12.75" hidden="1" customHeight="1" x14ac:dyDescent="0.2">
      <c r="A56" s="11" t="s">
        <v>66</v>
      </c>
      <c r="B56" s="8">
        <f>IFERROR(IF((Y56+Z56)='02.XLD'!G57,'02.XLD'!G57,"Lỗi"),"Lỗi")</f>
        <v>0</v>
      </c>
      <c r="C56" s="8">
        <f t="shared" si="0"/>
        <v>0</v>
      </c>
      <c r="D56" s="10">
        <v>0</v>
      </c>
      <c r="E56" s="10">
        <v>0</v>
      </c>
      <c r="F56" s="10">
        <v>0</v>
      </c>
      <c r="G56" s="10">
        <v>0</v>
      </c>
      <c r="H56" s="8">
        <f t="shared" si="7"/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2"/>
      <c r="Z56" s="10"/>
      <c r="AA56" s="10">
        <f t="shared" si="8"/>
        <v>0</v>
      </c>
      <c r="AB56" s="56">
        <f t="shared" si="1"/>
        <v>0</v>
      </c>
      <c r="AC56" s="56"/>
    </row>
    <row r="57" spans="1:29" ht="12.75" hidden="1" customHeight="1" x14ac:dyDescent="0.2">
      <c r="A57" s="11" t="s">
        <v>67</v>
      </c>
      <c r="B57" s="8">
        <f>IFERROR(IF((Y57+Z57)='02.XLD'!G58,'02.XLD'!G58,"Lỗi"),"Lỗi")</f>
        <v>1</v>
      </c>
      <c r="C57" s="8">
        <f t="shared" si="0"/>
        <v>1</v>
      </c>
      <c r="D57" s="10">
        <v>0</v>
      </c>
      <c r="E57" s="10">
        <v>0</v>
      </c>
      <c r="F57" s="10">
        <v>1</v>
      </c>
      <c r="G57" s="10">
        <v>0</v>
      </c>
      <c r="H57" s="8">
        <f t="shared" si="7"/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2">
        <v>1</v>
      </c>
      <c r="Z57" s="10">
        <v>0</v>
      </c>
      <c r="AA57" s="10">
        <f t="shared" si="8"/>
        <v>0</v>
      </c>
      <c r="AB57" s="56">
        <f t="shared" si="1"/>
        <v>0</v>
      </c>
      <c r="AC57" s="56"/>
    </row>
    <row r="58" spans="1:29" ht="12.75" hidden="1" customHeight="1" x14ac:dyDescent="0.2">
      <c r="A58" s="11" t="s">
        <v>68</v>
      </c>
      <c r="B58" s="8">
        <f>IFERROR(IF((Y58+Z58)='02.XLD'!G59,'02.XLD'!G59,"Lỗi"),"Lỗi")</f>
        <v>0</v>
      </c>
      <c r="C58" s="8">
        <f t="shared" si="0"/>
        <v>0</v>
      </c>
      <c r="D58" s="10">
        <v>0</v>
      </c>
      <c r="E58" s="10">
        <v>0</v>
      </c>
      <c r="F58" s="10">
        <v>0</v>
      </c>
      <c r="G58" s="10">
        <v>0</v>
      </c>
      <c r="H58" s="8">
        <f t="shared" si="7"/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2"/>
      <c r="Z58" s="10">
        <v>0</v>
      </c>
      <c r="AA58" s="10">
        <f t="shared" si="8"/>
        <v>0</v>
      </c>
      <c r="AB58" s="56">
        <f t="shared" si="1"/>
        <v>0</v>
      </c>
      <c r="AC58" s="56"/>
    </row>
    <row r="59" spans="1:29" ht="12.75" hidden="1" customHeight="1" x14ac:dyDescent="0.2">
      <c r="A59" s="11" t="s">
        <v>69</v>
      </c>
      <c r="B59" s="8">
        <f>IFERROR(IF((Y59+Z59)='02.XLD'!G60,'02.XLD'!G60,"Lỗi"),"Lỗi")</f>
        <v>16</v>
      </c>
      <c r="C59" s="8">
        <f t="shared" si="0"/>
        <v>16</v>
      </c>
      <c r="D59" s="10">
        <v>0</v>
      </c>
      <c r="E59" s="10">
        <v>13</v>
      </c>
      <c r="F59" s="10">
        <v>0</v>
      </c>
      <c r="G59" s="10">
        <v>3</v>
      </c>
      <c r="H59" s="8">
        <f t="shared" si="7"/>
        <v>9</v>
      </c>
      <c r="I59" s="10">
        <v>0</v>
      </c>
      <c r="J59" s="10">
        <v>9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2">
        <v>0</v>
      </c>
      <c r="Z59" s="10">
        <v>16</v>
      </c>
      <c r="AA59" s="10">
        <f t="shared" si="8"/>
        <v>4</v>
      </c>
      <c r="AB59" s="56">
        <f t="shared" si="1"/>
        <v>0</v>
      </c>
      <c r="AC59" s="56"/>
    </row>
    <row r="60" spans="1:29" ht="12.75" hidden="1" customHeight="1" x14ac:dyDescent="0.2">
      <c r="A60" s="11" t="s">
        <v>70</v>
      </c>
      <c r="B60" s="8">
        <f>IFERROR(IF((Y60+Z60)='02.XLD'!G61,'02.XLD'!G61,"Lỗi"),"Lỗi")</f>
        <v>8</v>
      </c>
      <c r="C60" s="8">
        <f t="shared" si="0"/>
        <v>8</v>
      </c>
      <c r="D60" s="10">
        <v>0</v>
      </c>
      <c r="E60" s="10">
        <v>5</v>
      </c>
      <c r="F60" s="10">
        <v>1</v>
      </c>
      <c r="G60" s="10">
        <v>2</v>
      </c>
      <c r="H60" s="8">
        <f t="shared" si="7"/>
        <v>2</v>
      </c>
      <c r="I60" s="10">
        <v>0</v>
      </c>
      <c r="J60" s="10">
        <v>2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2">
        <v>0</v>
      </c>
      <c r="Z60" s="10">
        <v>8</v>
      </c>
      <c r="AA60" s="10">
        <f t="shared" si="8"/>
        <v>3</v>
      </c>
      <c r="AB60" s="56">
        <f t="shared" si="1"/>
        <v>0</v>
      </c>
      <c r="AC60" s="56"/>
    </row>
    <row r="61" spans="1:29" ht="12.75" hidden="1" customHeight="1" x14ac:dyDescent="0.2">
      <c r="A61" s="11" t="s">
        <v>71</v>
      </c>
      <c r="B61" s="8">
        <f>IFERROR(IF((Y61+Z61)='02.XLD'!G62,'02.XLD'!G62,"Lỗi"),"Lỗi")</f>
        <v>10</v>
      </c>
      <c r="C61" s="8">
        <f t="shared" si="0"/>
        <v>10</v>
      </c>
      <c r="D61" s="10">
        <v>0</v>
      </c>
      <c r="E61" s="10">
        <v>7</v>
      </c>
      <c r="F61" s="10">
        <v>2</v>
      </c>
      <c r="G61" s="10">
        <v>1</v>
      </c>
      <c r="H61" s="8">
        <f t="shared" si="7"/>
        <v>5</v>
      </c>
      <c r="I61" s="10">
        <v>0</v>
      </c>
      <c r="J61" s="10">
        <v>5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2">
        <v>2</v>
      </c>
      <c r="Z61" s="10">
        <v>8</v>
      </c>
      <c r="AA61" s="10">
        <f t="shared" si="8"/>
        <v>2</v>
      </c>
      <c r="AB61" s="56">
        <f t="shared" si="1"/>
        <v>0</v>
      </c>
      <c r="AC61" s="56"/>
    </row>
    <row r="62" spans="1:29" ht="12.75" hidden="1" customHeight="1" x14ac:dyDescent="0.2">
      <c r="A62" s="13" t="s">
        <v>72</v>
      </c>
      <c r="B62" s="14">
        <f>IFERROR(IF((Y62+Z62)='02.XLD'!G63,'02.XLD'!G63,"Lỗi"),"Lỗi")</f>
        <v>38</v>
      </c>
      <c r="C62" s="14">
        <f t="shared" si="0"/>
        <v>38</v>
      </c>
      <c r="D62" s="15">
        <v>0</v>
      </c>
      <c r="E62" s="15">
        <v>22</v>
      </c>
      <c r="F62" s="15">
        <v>16</v>
      </c>
      <c r="G62" s="15">
        <v>0</v>
      </c>
      <c r="H62" s="14">
        <f t="shared" si="7"/>
        <v>13</v>
      </c>
      <c r="I62" s="15">
        <v>0</v>
      </c>
      <c r="J62" s="15">
        <v>13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68"/>
      <c r="Z62" s="15">
        <v>38</v>
      </c>
      <c r="AA62" s="15">
        <f t="shared" si="8"/>
        <v>9</v>
      </c>
      <c r="AB62" s="56">
        <f t="shared" si="1"/>
        <v>0</v>
      </c>
      <c r="AC62" s="56"/>
    </row>
    <row r="63" spans="1:29" ht="12.75" hidden="1" customHeight="1" x14ac:dyDescent="0.2">
      <c r="A63" s="11" t="s">
        <v>73</v>
      </c>
      <c r="B63" s="8">
        <f>IFERROR(IF((Y63+Z63)='02.XLD'!G64,'02.XLD'!G64,"Lỗi"),"Lỗi")</f>
        <v>16</v>
      </c>
      <c r="C63" s="8">
        <f t="shared" si="0"/>
        <v>16</v>
      </c>
      <c r="D63" s="10">
        <v>3</v>
      </c>
      <c r="E63" s="10">
        <v>13</v>
      </c>
      <c r="F63" s="10">
        <v>0</v>
      </c>
      <c r="G63" s="10">
        <v>0</v>
      </c>
      <c r="H63" s="8">
        <f t="shared" si="7"/>
        <v>13</v>
      </c>
      <c r="I63" s="10">
        <v>0</v>
      </c>
      <c r="J63" s="10">
        <v>13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2"/>
      <c r="Z63" s="10">
        <v>16</v>
      </c>
      <c r="AA63" s="10">
        <f t="shared" si="8"/>
        <v>3</v>
      </c>
      <c r="AB63" s="56">
        <f t="shared" si="1"/>
        <v>0</v>
      </c>
      <c r="AC63" s="56"/>
    </row>
    <row r="64" spans="1:29" ht="12.75" hidden="1" customHeight="1" x14ac:dyDescent="0.2">
      <c r="A64" s="11" t="s">
        <v>74</v>
      </c>
      <c r="B64" s="8">
        <f>IFERROR(IF((Y64+Z64)='02.XLD'!G65,'02.XLD'!G65,"Lỗi"),"Lỗi")</f>
        <v>8</v>
      </c>
      <c r="C64" s="8">
        <f t="shared" si="0"/>
        <v>8</v>
      </c>
      <c r="D64" s="10">
        <v>0</v>
      </c>
      <c r="E64" s="10">
        <v>5</v>
      </c>
      <c r="F64" s="10">
        <v>2</v>
      </c>
      <c r="G64" s="10">
        <v>1</v>
      </c>
      <c r="H64" s="8">
        <f t="shared" si="7"/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2">
        <v>0</v>
      </c>
      <c r="Z64" s="10">
        <v>8</v>
      </c>
      <c r="AA64" s="10">
        <f t="shared" si="8"/>
        <v>5</v>
      </c>
      <c r="AB64" s="56">
        <f t="shared" si="1"/>
        <v>0</v>
      </c>
      <c r="AC64" s="56"/>
    </row>
    <row r="65" spans="1:29" ht="12.75" hidden="1" customHeight="1" x14ac:dyDescent="0.2">
      <c r="A65" s="11" t="s">
        <v>75</v>
      </c>
      <c r="B65" s="8">
        <f>IFERROR(IF((Y65+Z65)='02.XLD'!G66,'02.XLD'!G66,"Lỗi"),"Lỗi")</f>
        <v>8</v>
      </c>
      <c r="C65" s="8">
        <f t="shared" si="0"/>
        <v>8</v>
      </c>
      <c r="D65" s="10">
        <v>0</v>
      </c>
      <c r="E65" s="10">
        <v>0</v>
      </c>
      <c r="F65" s="10">
        <v>8</v>
      </c>
      <c r="G65" s="10">
        <v>0</v>
      </c>
      <c r="H65" s="8">
        <f t="shared" si="7"/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2">
        <v>4</v>
      </c>
      <c r="Z65" s="10">
        <v>4</v>
      </c>
      <c r="AA65" s="10">
        <f t="shared" si="8"/>
        <v>0</v>
      </c>
      <c r="AB65" s="56">
        <f t="shared" si="1"/>
        <v>0</v>
      </c>
      <c r="AC65" s="56"/>
    </row>
    <row r="66" spans="1:29" ht="12.75" hidden="1" customHeight="1" x14ac:dyDescent="0.2">
      <c r="A66" s="11" t="s">
        <v>76</v>
      </c>
      <c r="B66" s="8">
        <f>IFERROR(IF((Y66+Z66)='02.XLD'!G67,'02.XLD'!G67,"Lỗi"),"Lỗi")</f>
        <v>5</v>
      </c>
      <c r="C66" s="8">
        <f t="shared" si="0"/>
        <v>5</v>
      </c>
      <c r="D66" s="10">
        <v>0</v>
      </c>
      <c r="E66" s="10">
        <v>4</v>
      </c>
      <c r="F66" s="10">
        <v>0</v>
      </c>
      <c r="G66" s="10">
        <v>1</v>
      </c>
      <c r="H66" s="8">
        <f t="shared" si="7"/>
        <v>3</v>
      </c>
      <c r="I66" s="10">
        <v>0</v>
      </c>
      <c r="J66" s="10">
        <v>3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2">
        <v>0</v>
      </c>
      <c r="Z66" s="10">
        <v>5</v>
      </c>
      <c r="AA66" s="10">
        <f t="shared" si="8"/>
        <v>1</v>
      </c>
      <c r="AB66" s="56">
        <f t="shared" si="1"/>
        <v>0</v>
      </c>
      <c r="AC66" s="56"/>
    </row>
    <row r="67" spans="1:29" ht="12.75" hidden="1" customHeight="1" x14ac:dyDescent="0.2">
      <c r="A67" s="11" t="s">
        <v>77</v>
      </c>
      <c r="B67" s="8">
        <f>IFERROR(IF((Y67+Z67)='02.XLD'!G68,'02.XLD'!G68,"Lỗi"),"Lỗi")</f>
        <v>29</v>
      </c>
      <c r="C67" s="8">
        <f t="shared" si="0"/>
        <v>29</v>
      </c>
      <c r="D67" s="10">
        <v>0</v>
      </c>
      <c r="E67" s="10">
        <v>28</v>
      </c>
      <c r="F67" s="10">
        <v>0</v>
      </c>
      <c r="G67" s="10">
        <v>1</v>
      </c>
      <c r="H67" s="8">
        <f t="shared" si="7"/>
        <v>28</v>
      </c>
      <c r="I67" s="10">
        <v>0</v>
      </c>
      <c r="J67" s="10">
        <v>28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2">
        <v>1</v>
      </c>
      <c r="Z67" s="10">
        <v>28</v>
      </c>
      <c r="AA67" s="10">
        <f t="shared" si="8"/>
        <v>0</v>
      </c>
      <c r="AB67" s="56">
        <f t="shared" si="1"/>
        <v>0</v>
      </c>
      <c r="AC67" s="56"/>
    </row>
    <row r="68" spans="1:29" ht="12.75" hidden="1" customHeight="1" x14ac:dyDescent="0.2">
      <c r="A68" s="11" t="s">
        <v>78</v>
      </c>
      <c r="B68" s="8">
        <f>IFERROR(IF((Y68+Z68)='02.XLD'!G69,'02.XLD'!G69,"Lỗi"),"Lỗi")</f>
        <v>0</v>
      </c>
      <c r="C68" s="8">
        <f t="shared" si="0"/>
        <v>0</v>
      </c>
      <c r="D68" s="10">
        <v>0</v>
      </c>
      <c r="E68" s="10">
        <v>0</v>
      </c>
      <c r="F68" s="10">
        <v>0</v>
      </c>
      <c r="G68" s="10">
        <v>0</v>
      </c>
      <c r="H68" s="8">
        <f t="shared" si="7"/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2">
        <v>0</v>
      </c>
      <c r="Z68" s="10">
        <v>0</v>
      </c>
      <c r="AA68" s="10">
        <f t="shared" si="8"/>
        <v>0</v>
      </c>
      <c r="AB68" s="56">
        <f t="shared" si="1"/>
        <v>0</v>
      </c>
      <c r="AC68" s="56"/>
    </row>
    <row r="69" spans="1:29" ht="12.75" hidden="1" customHeight="1" x14ac:dyDescent="0.2">
      <c r="A69" s="11" t="s">
        <v>79</v>
      </c>
      <c r="B69" s="8">
        <f>IFERROR(IF((Y69+Z69)='02.XLD'!G70,'02.XLD'!G70,"Lỗi"),"Lỗi")</f>
        <v>0</v>
      </c>
      <c r="C69" s="8">
        <f t="shared" si="0"/>
        <v>0</v>
      </c>
      <c r="D69" s="10">
        <v>0</v>
      </c>
      <c r="E69" s="10">
        <v>0</v>
      </c>
      <c r="F69" s="10">
        <v>0</v>
      </c>
      <c r="G69" s="10">
        <v>0</v>
      </c>
      <c r="H69" s="8">
        <f t="shared" si="7"/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2">
        <v>0</v>
      </c>
      <c r="Z69" s="10">
        <v>0</v>
      </c>
      <c r="AA69" s="10">
        <f t="shared" si="8"/>
        <v>0</v>
      </c>
      <c r="AB69" s="56">
        <f t="shared" si="1"/>
        <v>0</v>
      </c>
      <c r="AC69" s="56"/>
    </row>
    <row r="70" spans="1:29" ht="12.75" hidden="1" customHeight="1" x14ac:dyDescent="0.2">
      <c r="A70" s="11" t="s">
        <v>80</v>
      </c>
      <c r="B70" s="8">
        <f>IFERROR(IF((Y70+Z70)='02.XLD'!G71,'02.XLD'!G71,"Lỗi"),"Lỗi")</f>
        <v>0</v>
      </c>
      <c r="C70" s="8">
        <f t="shared" si="0"/>
        <v>0</v>
      </c>
      <c r="D70" s="10">
        <v>0</v>
      </c>
      <c r="E70" s="10">
        <v>0</v>
      </c>
      <c r="F70" s="10">
        <v>0</v>
      </c>
      <c r="G70" s="10">
        <v>0</v>
      </c>
      <c r="H70" s="8">
        <f t="shared" si="7"/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2">
        <v>0</v>
      </c>
      <c r="Z70" s="10">
        <v>0</v>
      </c>
      <c r="AA70" s="10">
        <f t="shared" si="8"/>
        <v>0</v>
      </c>
      <c r="AB70" s="56">
        <f t="shared" si="1"/>
        <v>0</v>
      </c>
      <c r="AC70" s="56"/>
    </row>
    <row r="71" spans="1:29" ht="12.75" hidden="1" customHeight="1" x14ac:dyDescent="0.2">
      <c r="A71" s="11" t="s">
        <v>81</v>
      </c>
      <c r="B71" s="8">
        <f>IFERROR(IF((Y71+Z71)='02.XLD'!G72,'02.XLD'!G72,"Lỗi"),"Lỗi")</f>
        <v>0</v>
      </c>
      <c r="C71" s="8">
        <f t="shared" si="0"/>
        <v>0</v>
      </c>
      <c r="D71" s="10"/>
      <c r="E71" s="10"/>
      <c r="F71" s="10"/>
      <c r="G71" s="10"/>
      <c r="H71" s="8">
        <f t="shared" si="7"/>
        <v>0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2">
        <v>0</v>
      </c>
      <c r="Z71" s="10"/>
      <c r="AA71" s="10">
        <f t="shared" si="8"/>
        <v>0</v>
      </c>
      <c r="AB71" s="56">
        <f t="shared" si="1"/>
        <v>0</v>
      </c>
      <c r="AC71" s="56"/>
    </row>
    <row r="72" spans="1:29" ht="12.75" hidden="1" customHeight="1" x14ac:dyDescent="0.2">
      <c r="A72" s="11" t="s">
        <v>82</v>
      </c>
      <c r="B72" s="8">
        <f>IFERROR(IF((Y72+Z72)='02.XLD'!G73,'02.XLD'!G73,"Lỗi"),"Lỗi")</f>
        <v>0</v>
      </c>
      <c r="C72" s="8">
        <f t="shared" si="0"/>
        <v>0</v>
      </c>
      <c r="D72" s="10">
        <v>0</v>
      </c>
      <c r="E72" s="10">
        <v>0</v>
      </c>
      <c r="F72" s="10">
        <v>0</v>
      </c>
      <c r="G72" s="10">
        <v>0</v>
      </c>
      <c r="H72" s="8">
        <f t="shared" si="7"/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2">
        <v>0</v>
      </c>
      <c r="Z72" s="10">
        <v>0</v>
      </c>
      <c r="AA72" s="10">
        <f t="shared" si="8"/>
        <v>0</v>
      </c>
      <c r="AB72" s="56">
        <f t="shared" si="1"/>
        <v>0</v>
      </c>
      <c r="AC72" s="56"/>
    </row>
    <row r="73" spans="1:29" ht="12.75" hidden="1" customHeight="1" x14ac:dyDescent="0.2">
      <c r="A73" s="11" t="s">
        <v>83</v>
      </c>
      <c r="B73" s="8">
        <f>IFERROR(IF((Y73+Z73)='02.XLD'!G74,'02.XLD'!G74,"Lỗi"),"Lỗi")</f>
        <v>0</v>
      </c>
      <c r="C73" s="8">
        <f t="shared" si="0"/>
        <v>0</v>
      </c>
      <c r="D73" s="10">
        <v>0</v>
      </c>
      <c r="E73" s="10">
        <v>0</v>
      </c>
      <c r="F73" s="10">
        <v>0</v>
      </c>
      <c r="G73" s="10">
        <v>0</v>
      </c>
      <c r="H73" s="8">
        <f t="shared" si="7"/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2">
        <v>0</v>
      </c>
      <c r="Z73" s="10">
        <v>0</v>
      </c>
      <c r="AA73" s="10">
        <f t="shared" si="8"/>
        <v>0</v>
      </c>
      <c r="AB73" s="56">
        <f t="shared" si="1"/>
        <v>0</v>
      </c>
      <c r="AC73" s="56"/>
    </row>
    <row r="74" spans="1:29" ht="12.75" hidden="1" customHeight="1" x14ac:dyDescent="0.2">
      <c r="A74" s="11" t="s">
        <v>84</v>
      </c>
      <c r="B74" s="8">
        <f>IFERROR(IF((Y74+Z74)='02.XLD'!G75,'02.XLD'!G75,"Lỗi"),"Lỗi")</f>
        <v>0</v>
      </c>
      <c r="C74" s="8">
        <f t="shared" si="0"/>
        <v>0</v>
      </c>
      <c r="D74" s="10">
        <v>0</v>
      </c>
      <c r="E74" s="10">
        <v>0</v>
      </c>
      <c r="F74" s="10">
        <v>0</v>
      </c>
      <c r="G74" s="10">
        <v>0</v>
      </c>
      <c r="H74" s="8">
        <f t="shared" si="7"/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2">
        <v>0</v>
      </c>
      <c r="Z74" s="10">
        <v>0</v>
      </c>
      <c r="AA74" s="10">
        <f t="shared" si="8"/>
        <v>0</v>
      </c>
      <c r="AB74" s="56">
        <f t="shared" ref="AB74:AB120" si="9">B74-C74</f>
        <v>0</v>
      </c>
      <c r="AC74" s="56"/>
    </row>
    <row r="75" spans="1:29" ht="12.75" hidden="1" customHeight="1" x14ac:dyDescent="0.2">
      <c r="A75" s="11" t="s">
        <v>85</v>
      </c>
      <c r="B75" s="8">
        <f>IFERROR(IF((Y75+Z75)='02.XLD'!G76,'02.XLD'!G76,"Lỗi"),"Lỗi")</f>
        <v>0</v>
      </c>
      <c r="C75" s="8">
        <f t="shared" si="0"/>
        <v>0</v>
      </c>
      <c r="D75" s="10">
        <v>0</v>
      </c>
      <c r="E75" s="10">
        <v>0</v>
      </c>
      <c r="F75" s="10">
        <v>0</v>
      </c>
      <c r="G75" s="10">
        <v>0</v>
      </c>
      <c r="H75" s="8">
        <f t="shared" si="7"/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2">
        <v>0</v>
      </c>
      <c r="Z75" s="10">
        <v>0</v>
      </c>
      <c r="AA75" s="10">
        <f t="shared" si="8"/>
        <v>0</v>
      </c>
      <c r="AB75" s="56">
        <f t="shared" si="9"/>
        <v>0</v>
      </c>
      <c r="AC75" s="56"/>
    </row>
    <row r="76" spans="1:29" ht="12.75" hidden="1" customHeight="1" x14ac:dyDescent="0.2">
      <c r="A76" s="11" t="s">
        <v>86</v>
      </c>
      <c r="B76" s="8">
        <f>IFERROR(IF((Y76+Z76)='02.XLD'!G77,'02.XLD'!G77,"Lỗi"),"Lỗi")</f>
        <v>0</v>
      </c>
      <c r="C76" s="8">
        <f t="shared" si="0"/>
        <v>0</v>
      </c>
      <c r="D76" s="10">
        <v>0</v>
      </c>
      <c r="E76" s="10">
        <v>0</v>
      </c>
      <c r="F76" s="10">
        <v>0</v>
      </c>
      <c r="G76" s="10">
        <v>0</v>
      </c>
      <c r="H76" s="8">
        <f t="shared" si="7"/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2">
        <v>0</v>
      </c>
      <c r="Z76" s="10">
        <v>0</v>
      </c>
      <c r="AA76" s="10">
        <f t="shared" si="8"/>
        <v>0</v>
      </c>
      <c r="AB76" s="56">
        <f t="shared" si="9"/>
        <v>0</v>
      </c>
      <c r="AC76" s="56"/>
    </row>
    <row r="77" spans="1:29" ht="12.75" hidden="1" customHeight="1" x14ac:dyDescent="0.2">
      <c r="A77" s="11" t="s">
        <v>87</v>
      </c>
      <c r="B77" s="8">
        <f>IFERROR(IF((Y77+Z77)='02.XLD'!G78,'02.XLD'!G78,"Lỗi"),"Lỗi")</f>
        <v>14</v>
      </c>
      <c r="C77" s="8">
        <f t="shared" si="0"/>
        <v>14</v>
      </c>
      <c r="D77" s="10">
        <v>0</v>
      </c>
      <c r="E77" s="10">
        <v>13</v>
      </c>
      <c r="F77" s="10">
        <v>1</v>
      </c>
      <c r="G77" s="10">
        <v>0</v>
      </c>
      <c r="H77" s="8">
        <f t="shared" si="7"/>
        <v>9</v>
      </c>
      <c r="I77" s="10">
        <v>1</v>
      </c>
      <c r="J77" s="10">
        <v>8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1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2">
        <v>7</v>
      </c>
      <c r="Z77" s="10">
        <v>7</v>
      </c>
      <c r="AA77" s="10">
        <f t="shared" si="8"/>
        <v>4</v>
      </c>
      <c r="AB77" s="56">
        <f t="shared" si="9"/>
        <v>0</v>
      </c>
      <c r="AC77" s="56"/>
    </row>
    <row r="78" spans="1:29" ht="12.75" hidden="1" customHeight="1" x14ac:dyDescent="0.2">
      <c r="A78" s="11" t="s">
        <v>88</v>
      </c>
      <c r="B78" s="8">
        <f>IFERROR(IF((Y78+Z78)='02.XLD'!G79,'02.XLD'!G79,"Lỗi"),"Lỗi")</f>
        <v>0</v>
      </c>
      <c r="C78" s="8">
        <f t="shared" si="0"/>
        <v>0</v>
      </c>
      <c r="D78" s="10">
        <v>0</v>
      </c>
      <c r="E78" s="10">
        <v>0</v>
      </c>
      <c r="F78" s="10">
        <v>0</v>
      </c>
      <c r="G78" s="10">
        <v>0</v>
      </c>
      <c r="H78" s="8">
        <f t="shared" si="7"/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2"/>
      <c r="Z78" s="10"/>
      <c r="AA78" s="10">
        <f t="shared" si="8"/>
        <v>0</v>
      </c>
      <c r="AB78" s="56">
        <f t="shared" si="9"/>
        <v>0</v>
      </c>
      <c r="AC78" s="56"/>
    </row>
    <row r="79" spans="1:29" ht="12.75" hidden="1" customHeight="1" x14ac:dyDescent="0.2">
      <c r="A79" s="11" t="s">
        <v>89</v>
      </c>
      <c r="B79" s="8">
        <f>IFERROR(IF((Y79+Z79)='02.XLD'!G80,'02.XLD'!G80,"Lỗi"),"Lỗi")</f>
        <v>2</v>
      </c>
      <c r="C79" s="8">
        <f t="shared" si="0"/>
        <v>2</v>
      </c>
      <c r="D79" s="10">
        <v>0</v>
      </c>
      <c r="E79" s="10">
        <v>0</v>
      </c>
      <c r="F79" s="10">
        <v>2</v>
      </c>
      <c r="G79" s="10">
        <v>0</v>
      </c>
      <c r="H79" s="8">
        <f t="shared" si="7"/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2">
        <v>0</v>
      </c>
      <c r="Z79" s="10">
        <v>2</v>
      </c>
      <c r="AA79" s="10">
        <f t="shared" si="8"/>
        <v>0</v>
      </c>
      <c r="AB79" s="56">
        <f t="shared" si="9"/>
        <v>0</v>
      </c>
      <c r="AC79" s="56"/>
    </row>
    <row r="80" spans="1:29" ht="12.75" hidden="1" customHeight="1" x14ac:dyDescent="0.2">
      <c r="A80" s="11" t="s">
        <v>90</v>
      </c>
      <c r="B80" s="8">
        <f>IFERROR(IF((Y80+Z80)='02.XLD'!G81,'02.XLD'!G81,"Lỗi"),"Lỗi")</f>
        <v>1</v>
      </c>
      <c r="C80" s="8">
        <f t="shared" si="0"/>
        <v>1</v>
      </c>
      <c r="D80" s="10">
        <v>0</v>
      </c>
      <c r="E80" s="10">
        <v>0</v>
      </c>
      <c r="F80" s="10">
        <v>1</v>
      </c>
      <c r="G80" s="10">
        <v>0</v>
      </c>
      <c r="H80" s="8">
        <f t="shared" si="7"/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2">
        <v>0</v>
      </c>
      <c r="Z80" s="10">
        <v>1</v>
      </c>
      <c r="AA80" s="10">
        <f t="shared" si="8"/>
        <v>0</v>
      </c>
      <c r="AB80" s="56">
        <f t="shared" si="9"/>
        <v>0</v>
      </c>
      <c r="AC80" s="56"/>
    </row>
    <row r="81" spans="1:29" ht="12.75" hidden="1" customHeight="1" x14ac:dyDescent="0.2">
      <c r="A81" s="11" t="s">
        <v>91</v>
      </c>
      <c r="B81" s="8">
        <f>IFERROR(IF((Y81+Z81)='02.XLD'!G82,'02.XLD'!G82,"Lỗi"),"Lỗi")</f>
        <v>195</v>
      </c>
      <c r="C81" s="8">
        <f t="shared" si="0"/>
        <v>195</v>
      </c>
      <c r="D81" s="10">
        <v>2</v>
      </c>
      <c r="E81" s="10">
        <v>144</v>
      </c>
      <c r="F81" s="10">
        <v>7</v>
      </c>
      <c r="G81" s="10">
        <v>42</v>
      </c>
      <c r="H81" s="8">
        <f t="shared" si="7"/>
        <v>65</v>
      </c>
      <c r="I81" s="10">
        <v>2</v>
      </c>
      <c r="J81" s="10">
        <v>40</v>
      </c>
      <c r="K81" s="10">
        <v>23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25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2">
        <v>5</v>
      </c>
      <c r="Z81" s="10">
        <v>190</v>
      </c>
      <c r="AA81" s="10">
        <f t="shared" si="8"/>
        <v>81</v>
      </c>
      <c r="AB81" s="56">
        <f t="shared" si="9"/>
        <v>0</v>
      </c>
      <c r="AC81" s="56"/>
    </row>
    <row r="82" spans="1:29" ht="12.75" hidden="1" customHeight="1" x14ac:dyDescent="0.2">
      <c r="A82" s="11" t="s">
        <v>92</v>
      </c>
      <c r="B82" s="8">
        <f>IFERROR(IF((Y82+Z82)='02.XLD'!G83,'02.XLD'!G83,"Lỗi"),"Lỗi")</f>
        <v>0</v>
      </c>
      <c r="C82" s="8">
        <f t="shared" si="0"/>
        <v>0</v>
      </c>
      <c r="D82" s="10">
        <v>0</v>
      </c>
      <c r="E82" s="10">
        <v>0</v>
      </c>
      <c r="F82" s="10">
        <v>0</v>
      </c>
      <c r="G82" s="10">
        <v>0</v>
      </c>
      <c r="H82" s="8">
        <f t="shared" si="7"/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2">
        <v>0</v>
      </c>
      <c r="Z82" s="10">
        <v>0</v>
      </c>
      <c r="AA82" s="10">
        <f t="shared" si="8"/>
        <v>0</v>
      </c>
      <c r="AB82" s="56">
        <f t="shared" si="9"/>
        <v>0</v>
      </c>
      <c r="AC82" s="56"/>
    </row>
    <row r="83" spans="1:29" ht="12.75" hidden="1" customHeight="1" x14ac:dyDescent="0.2">
      <c r="A83" s="11" t="s">
        <v>93</v>
      </c>
      <c r="B83" s="8">
        <f>IFERROR(IF((Y83+Z83)='02.XLD'!G84,'02.XLD'!G84,"Lỗi"),"Lỗi")</f>
        <v>0</v>
      </c>
      <c r="C83" s="8">
        <f t="shared" si="0"/>
        <v>0</v>
      </c>
      <c r="D83" s="10"/>
      <c r="E83" s="10"/>
      <c r="F83" s="10"/>
      <c r="G83" s="10"/>
      <c r="H83" s="8">
        <f t="shared" si="7"/>
        <v>0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2">
        <v>0</v>
      </c>
      <c r="Z83" s="10"/>
      <c r="AA83" s="10">
        <f t="shared" si="8"/>
        <v>0</v>
      </c>
      <c r="AB83" s="56">
        <f t="shared" si="9"/>
        <v>0</v>
      </c>
      <c r="AC83" s="56"/>
    </row>
    <row r="84" spans="1:29" ht="12.75" hidden="1" customHeight="1" x14ac:dyDescent="0.2">
      <c r="A84" s="11" t="s">
        <v>94</v>
      </c>
      <c r="B84" s="8">
        <f>IFERROR(IF((Y84+Z84)='02.XLD'!G85,'02.XLD'!G85,"Lỗi"),"Lỗi")</f>
        <v>0</v>
      </c>
      <c r="C84" s="8">
        <f t="shared" si="0"/>
        <v>0</v>
      </c>
      <c r="D84" s="10"/>
      <c r="E84" s="10"/>
      <c r="F84" s="10"/>
      <c r="G84" s="10"/>
      <c r="H84" s="8">
        <f t="shared" si="7"/>
        <v>0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2"/>
      <c r="Z84" s="10"/>
      <c r="AA84" s="10">
        <f t="shared" si="8"/>
        <v>0</v>
      </c>
      <c r="AB84" s="56">
        <f t="shared" si="9"/>
        <v>0</v>
      </c>
      <c r="AC84" s="56"/>
    </row>
    <row r="85" spans="1:29" ht="12.75" hidden="1" customHeight="1" x14ac:dyDescent="0.2">
      <c r="A85" s="11" t="s">
        <v>95</v>
      </c>
      <c r="B85" s="8">
        <f>IFERROR(IF((Y85+Z85)='02.XLD'!G86,'02.XLD'!G86,"Lỗi"),"Lỗi")</f>
        <v>0</v>
      </c>
      <c r="C85" s="8">
        <f t="shared" si="0"/>
        <v>0</v>
      </c>
      <c r="D85" s="10">
        <v>0</v>
      </c>
      <c r="E85" s="10">
        <v>0</v>
      </c>
      <c r="F85" s="10">
        <v>0</v>
      </c>
      <c r="G85" s="10">
        <v>0</v>
      </c>
      <c r="H85" s="8">
        <f t="shared" si="7"/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2"/>
      <c r="Z85" s="10">
        <v>0</v>
      </c>
      <c r="AA85" s="10">
        <f t="shared" si="8"/>
        <v>0</v>
      </c>
      <c r="AB85" s="56">
        <f t="shared" si="9"/>
        <v>0</v>
      </c>
      <c r="AC85" s="56"/>
    </row>
    <row r="86" spans="1:29" ht="12.75" hidden="1" customHeight="1" x14ac:dyDescent="0.2">
      <c r="A86" s="11" t="s">
        <v>96</v>
      </c>
      <c r="B86" s="8">
        <f>IFERROR(IF((Y86+Z86)='02.XLD'!G87,'02.XLD'!G87,"Lỗi"),"Lỗi")</f>
        <v>0</v>
      </c>
      <c r="C86" s="8">
        <f t="shared" si="0"/>
        <v>0</v>
      </c>
      <c r="D86" s="10">
        <v>0</v>
      </c>
      <c r="E86" s="10">
        <v>0</v>
      </c>
      <c r="F86" s="10">
        <v>0</v>
      </c>
      <c r="G86" s="10">
        <v>0</v>
      </c>
      <c r="H86" s="8">
        <f t="shared" si="7"/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2">
        <v>0</v>
      </c>
      <c r="Z86" s="10">
        <v>0</v>
      </c>
      <c r="AA86" s="10">
        <f t="shared" si="8"/>
        <v>0</v>
      </c>
      <c r="AB86" s="56">
        <f t="shared" si="9"/>
        <v>0</v>
      </c>
      <c r="AC86" s="56"/>
    </row>
    <row r="87" spans="1:29" ht="12.75" hidden="1" customHeight="1" x14ac:dyDescent="0.2">
      <c r="A87" s="11" t="s">
        <v>97</v>
      </c>
      <c r="B87" s="8">
        <f>IFERROR(IF((Y87+Z87)='02.XLD'!G88,'02.XLD'!G88,"Lỗi"),"Lỗi")</f>
        <v>0</v>
      </c>
      <c r="C87" s="8">
        <f t="shared" si="0"/>
        <v>0</v>
      </c>
      <c r="D87" s="10">
        <v>0</v>
      </c>
      <c r="E87" s="10">
        <v>0</v>
      </c>
      <c r="F87" s="10">
        <v>0</v>
      </c>
      <c r="G87" s="10">
        <v>0</v>
      </c>
      <c r="H87" s="8">
        <f t="shared" si="7"/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2">
        <v>0</v>
      </c>
      <c r="Z87" s="10">
        <v>0</v>
      </c>
      <c r="AA87" s="10">
        <f t="shared" si="8"/>
        <v>0</v>
      </c>
      <c r="AB87" s="56">
        <f t="shared" si="9"/>
        <v>0</v>
      </c>
      <c r="AC87" s="56"/>
    </row>
    <row r="88" spans="1:29" ht="12.75" hidden="1" customHeight="1" x14ac:dyDescent="0.2">
      <c r="A88" s="11" t="s">
        <v>98</v>
      </c>
      <c r="B88" s="8">
        <f>IFERROR(IF((Y88+Z88)='02.XLD'!G89,'02.XLD'!G89,"Lỗi"),"Lỗi")</f>
        <v>0</v>
      </c>
      <c r="C88" s="8">
        <f t="shared" si="0"/>
        <v>0</v>
      </c>
      <c r="D88" s="10">
        <v>0</v>
      </c>
      <c r="E88" s="10">
        <v>0</v>
      </c>
      <c r="F88" s="10">
        <v>0</v>
      </c>
      <c r="G88" s="10">
        <v>0</v>
      </c>
      <c r="H88" s="8">
        <f t="shared" si="7"/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2">
        <v>0</v>
      </c>
      <c r="Z88" s="10">
        <v>0</v>
      </c>
      <c r="AA88" s="10">
        <f t="shared" si="8"/>
        <v>0</v>
      </c>
      <c r="AB88" s="56">
        <f t="shared" si="9"/>
        <v>0</v>
      </c>
      <c r="AC88" s="56"/>
    </row>
    <row r="89" spans="1:29" ht="12.75" hidden="1" customHeight="1" x14ac:dyDescent="0.2">
      <c r="A89" s="11" t="s">
        <v>99</v>
      </c>
      <c r="B89" s="8">
        <f>IFERROR(IF((Y89+Z89)='02.XLD'!G90,'02.XLD'!G90,"Lỗi"),"Lỗi")</f>
        <v>0</v>
      </c>
      <c r="C89" s="8">
        <f t="shared" si="0"/>
        <v>0</v>
      </c>
      <c r="D89" s="10"/>
      <c r="E89" s="10"/>
      <c r="F89" s="10"/>
      <c r="G89" s="10"/>
      <c r="H89" s="8">
        <f t="shared" si="7"/>
        <v>0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2"/>
      <c r="Z89" s="10"/>
      <c r="AA89" s="10">
        <f t="shared" si="8"/>
        <v>0</v>
      </c>
      <c r="AB89" s="56">
        <f t="shared" si="9"/>
        <v>0</v>
      </c>
      <c r="AC89" s="56"/>
    </row>
    <row r="90" spans="1:29" ht="12.75" hidden="1" customHeight="1" x14ac:dyDescent="0.2">
      <c r="A90" s="11" t="s">
        <v>100</v>
      </c>
      <c r="B90" s="8">
        <f>IFERROR(IF((Y90+Z90)='02.XLD'!G91,'02.XLD'!G91,"Lỗi"),"Lỗi")</f>
        <v>0</v>
      </c>
      <c r="C90" s="8">
        <f t="shared" si="0"/>
        <v>0</v>
      </c>
      <c r="D90" s="10">
        <v>0</v>
      </c>
      <c r="E90" s="10">
        <v>0</v>
      </c>
      <c r="F90" s="10">
        <v>0</v>
      </c>
      <c r="G90" s="10">
        <v>0</v>
      </c>
      <c r="H90" s="8">
        <f t="shared" si="7"/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2">
        <v>0</v>
      </c>
      <c r="Z90" s="10">
        <v>0</v>
      </c>
      <c r="AA90" s="10">
        <f t="shared" si="8"/>
        <v>0</v>
      </c>
      <c r="AB90" s="56">
        <f t="shared" si="9"/>
        <v>0</v>
      </c>
      <c r="AC90" s="56"/>
    </row>
    <row r="91" spans="1:29" ht="12.75" hidden="1" customHeight="1" x14ac:dyDescent="0.2">
      <c r="A91" s="11" t="s">
        <v>101</v>
      </c>
      <c r="B91" s="8">
        <f>IFERROR(IF((Y91+Z91)='02.XLD'!G92,'02.XLD'!G92,"Lỗi"),"Lỗi")</f>
        <v>0</v>
      </c>
      <c r="C91" s="8">
        <f t="shared" si="0"/>
        <v>0</v>
      </c>
      <c r="D91" s="10">
        <v>0</v>
      </c>
      <c r="E91" s="10">
        <v>0</v>
      </c>
      <c r="F91" s="10">
        <v>0</v>
      </c>
      <c r="G91" s="10">
        <v>0</v>
      </c>
      <c r="H91" s="8">
        <f t="shared" si="7"/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2">
        <v>0</v>
      </c>
      <c r="Z91" s="10">
        <v>0</v>
      </c>
      <c r="AA91" s="10">
        <f t="shared" si="8"/>
        <v>0</v>
      </c>
      <c r="AB91" s="56">
        <f t="shared" si="9"/>
        <v>0</v>
      </c>
      <c r="AC91" s="56"/>
    </row>
    <row r="92" spans="1:29" ht="12.75" hidden="1" customHeight="1" x14ac:dyDescent="0.2">
      <c r="A92" s="11" t="s">
        <v>102</v>
      </c>
      <c r="B92" s="8">
        <f>IFERROR(IF((Y92+Z92)='02.XLD'!G93,'02.XLD'!G93,"Lỗi"),"Lỗi")</f>
        <v>10</v>
      </c>
      <c r="C92" s="8">
        <f t="shared" si="0"/>
        <v>10</v>
      </c>
      <c r="D92" s="10">
        <v>7</v>
      </c>
      <c r="E92" s="10">
        <v>0</v>
      </c>
      <c r="F92" s="10">
        <v>2</v>
      </c>
      <c r="G92" s="10">
        <v>1</v>
      </c>
      <c r="H92" s="8">
        <f t="shared" si="7"/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2">
        <v>2</v>
      </c>
      <c r="Z92" s="10">
        <v>8</v>
      </c>
      <c r="AA92" s="10">
        <f t="shared" si="8"/>
        <v>7</v>
      </c>
      <c r="AB92" s="56">
        <f t="shared" si="9"/>
        <v>0</v>
      </c>
      <c r="AC92" s="56"/>
    </row>
    <row r="93" spans="1:29" ht="12.75" hidden="1" customHeight="1" x14ac:dyDescent="0.2">
      <c r="A93" s="11" t="s">
        <v>103</v>
      </c>
      <c r="B93" s="8">
        <f>IFERROR(IF((Y93+Z93)='02.XLD'!G94,'02.XLD'!G94,"Lỗi"),"Lỗi")</f>
        <v>0</v>
      </c>
      <c r="C93" s="8">
        <f t="shared" si="0"/>
        <v>0</v>
      </c>
      <c r="D93" s="10">
        <v>0</v>
      </c>
      <c r="E93" s="10">
        <v>0</v>
      </c>
      <c r="F93" s="10">
        <v>0</v>
      </c>
      <c r="G93" s="10">
        <v>0</v>
      </c>
      <c r="H93" s="8">
        <f t="shared" si="7"/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2">
        <v>0</v>
      </c>
      <c r="Z93" s="10">
        <v>0</v>
      </c>
      <c r="AA93" s="10">
        <f t="shared" si="8"/>
        <v>0</v>
      </c>
      <c r="AB93" s="56">
        <f t="shared" si="9"/>
        <v>0</v>
      </c>
      <c r="AC93" s="56"/>
    </row>
    <row r="94" spans="1:29" ht="12.75" hidden="1" customHeight="1" x14ac:dyDescent="0.2">
      <c r="A94" s="11" t="s">
        <v>104</v>
      </c>
      <c r="B94" s="8">
        <f>IFERROR(IF((Y94+Z94)='02.XLD'!G95,'02.XLD'!G95,"Lỗi"),"Lỗi")</f>
        <v>1</v>
      </c>
      <c r="C94" s="8">
        <f t="shared" si="0"/>
        <v>1</v>
      </c>
      <c r="D94" s="10">
        <v>0</v>
      </c>
      <c r="E94" s="10">
        <v>1</v>
      </c>
      <c r="F94" s="10">
        <v>0</v>
      </c>
      <c r="G94" s="10">
        <v>0</v>
      </c>
      <c r="H94" s="8">
        <f t="shared" si="7"/>
        <v>1</v>
      </c>
      <c r="I94" s="10">
        <v>0</v>
      </c>
      <c r="J94" s="10">
        <v>1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2">
        <v>0</v>
      </c>
      <c r="Z94" s="10">
        <v>1</v>
      </c>
      <c r="AA94" s="10">
        <f t="shared" si="8"/>
        <v>0</v>
      </c>
      <c r="AB94" s="56">
        <f t="shared" si="9"/>
        <v>0</v>
      </c>
      <c r="AC94" s="56"/>
    </row>
    <row r="95" spans="1:29" ht="12.75" hidden="1" customHeight="1" x14ac:dyDescent="0.2">
      <c r="A95" s="11" t="s">
        <v>105</v>
      </c>
      <c r="B95" s="8">
        <f>IFERROR(IF((Y95+Z95)='02.XLD'!G96,'02.XLD'!G96,"Lỗi"),"Lỗi")</f>
        <v>0</v>
      </c>
      <c r="C95" s="8">
        <f t="shared" si="0"/>
        <v>0</v>
      </c>
      <c r="D95" s="10"/>
      <c r="E95" s="10"/>
      <c r="F95" s="10"/>
      <c r="G95" s="10"/>
      <c r="H95" s="8">
        <f t="shared" si="7"/>
        <v>0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2">
        <v>0</v>
      </c>
      <c r="Z95" s="10"/>
      <c r="AA95" s="10">
        <f t="shared" si="8"/>
        <v>0</v>
      </c>
      <c r="AB95" s="56">
        <f t="shared" si="9"/>
        <v>0</v>
      </c>
      <c r="AC95" s="56"/>
    </row>
    <row r="96" spans="1:29" ht="12.75" hidden="1" customHeight="1" x14ac:dyDescent="0.2">
      <c r="A96" s="11" t="s">
        <v>106</v>
      </c>
      <c r="B96" s="8">
        <f>IFERROR(IF((Y96+Z96)='02.XLD'!G97,'02.XLD'!G97,"Lỗi"),"Lỗi")</f>
        <v>15</v>
      </c>
      <c r="C96" s="8">
        <f t="shared" si="0"/>
        <v>15</v>
      </c>
      <c r="D96" s="10">
        <v>0</v>
      </c>
      <c r="E96" s="10">
        <v>14</v>
      </c>
      <c r="F96" s="10">
        <v>1</v>
      </c>
      <c r="G96" s="10">
        <v>0</v>
      </c>
      <c r="H96" s="8">
        <f t="shared" si="7"/>
        <v>14</v>
      </c>
      <c r="I96" s="10">
        <v>5</v>
      </c>
      <c r="J96" s="10">
        <v>8</v>
      </c>
      <c r="K96" s="10">
        <v>1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5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2">
        <v>0</v>
      </c>
      <c r="Z96" s="10">
        <v>15</v>
      </c>
      <c r="AA96" s="10">
        <f t="shared" si="8"/>
        <v>0</v>
      </c>
      <c r="AB96" s="56">
        <f t="shared" si="9"/>
        <v>0</v>
      </c>
      <c r="AC96" s="56"/>
    </row>
    <row r="97" spans="1:29" ht="12.75" hidden="1" customHeight="1" x14ac:dyDescent="0.2">
      <c r="A97" s="11" t="s">
        <v>107</v>
      </c>
      <c r="B97" s="8">
        <f>IFERROR(IF((Y97+Z97)='02.XLD'!G98,'02.XLD'!G98,"Lỗi"),"Lỗi")</f>
        <v>0</v>
      </c>
      <c r="C97" s="8">
        <f t="shared" si="0"/>
        <v>0</v>
      </c>
      <c r="D97" s="10">
        <v>0</v>
      </c>
      <c r="E97" s="10">
        <v>0</v>
      </c>
      <c r="F97" s="10">
        <v>0</v>
      </c>
      <c r="G97" s="10">
        <v>0</v>
      </c>
      <c r="H97" s="8">
        <f t="shared" si="7"/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2">
        <v>0</v>
      </c>
      <c r="Z97" s="10">
        <v>0</v>
      </c>
      <c r="AA97" s="10">
        <f t="shared" si="8"/>
        <v>0</v>
      </c>
      <c r="AB97" s="56">
        <f t="shared" si="9"/>
        <v>0</v>
      </c>
      <c r="AC97" s="56"/>
    </row>
    <row r="98" spans="1:29" ht="12.75" hidden="1" customHeight="1" x14ac:dyDescent="0.2">
      <c r="A98" s="11" t="s">
        <v>108</v>
      </c>
      <c r="B98" s="8">
        <f>IFERROR(IF((Y98+Z98)='02.XLD'!G99,'02.XLD'!G99,"Lỗi"),"Lỗi")</f>
        <v>0</v>
      </c>
      <c r="C98" s="8">
        <f t="shared" si="0"/>
        <v>0</v>
      </c>
      <c r="D98" s="10">
        <v>0</v>
      </c>
      <c r="E98" s="10">
        <v>0</v>
      </c>
      <c r="F98" s="10">
        <v>0</v>
      </c>
      <c r="G98" s="10">
        <v>0</v>
      </c>
      <c r="H98" s="8">
        <f t="shared" si="7"/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2">
        <v>0</v>
      </c>
      <c r="Z98" s="58"/>
      <c r="AA98" s="10">
        <f t="shared" si="8"/>
        <v>0</v>
      </c>
      <c r="AB98" s="56">
        <f t="shared" si="9"/>
        <v>0</v>
      </c>
      <c r="AC98" s="56"/>
    </row>
    <row r="99" spans="1:29" ht="12.75" hidden="1" customHeight="1" x14ac:dyDescent="0.2">
      <c r="A99" s="11" t="s">
        <v>109</v>
      </c>
      <c r="B99" s="8">
        <f>IFERROR(IF((Y99+Z99)='02.XLD'!G100,'02.XLD'!G100,"Lỗi"),"Lỗi")</f>
        <v>0</v>
      </c>
      <c r="C99" s="8">
        <f t="shared" si="0"/>
        <v>0</v>
      </c>
      <c r="D99" s="10">
        <v>0</v>
      </c>
      <c r="E99" s="10">
        <v>0</v>
      </c>
      <c r="F99" s="10">
        <v>0</v>
      </c>
      <c r="G99" s="10">
        <v>0</v>
      </c>
      <c r="H99" s="8">
        <f t="shared" si="7"/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2">
        <v>0</v>
      </c>
      <c r="Z99" s="10">
        <v>0</v>
      </c>
      <c r="AA99" s="10">
        <f t="shared" si="8"/>
        <v>0</v>
      </c>
      <c r="AB99" s="56">
        <f t="shared" si="9"/>
        <v>0</v>
      </c>
      <c r="AC99" s="56"/>
    </row>
    <row r="100" spans="1:29" ht="12.75" hidden="1" customHeight="1" x14ac:dyDescent="0.2">
      <c r="A100" s="11" t="s">
        <v>110</v>
      </c>
      <c r="B100" s="8">
        <f>IFERROR(IF((Y100+Z100)='02.XLD'!G101,'02.XLD'!G101,"Lỗi"),"Lỗi")</f>
        <v>0</v>
      </c>
      <c r="C100" s="8">
        <f t="shared" si="0"/>
        <v>0</v>
      </c>
      <c r="D100" s="10">
        <v>0</v>
      </c>
      <c r="E100" s="10">
        <v>0</v>
      </c>
      <c r="F100" s="10">
        <v>0</v>
      </c>
      <c r="G100" s="10">
        <v>0</v>
      </c>
      <c r="H100" s="8">
        <f t="shared" si="7"/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2"/>
      <c r="Z100" s="10">
        <v>0</v>
      </c>
      <c r="AA100" s="10">
        <f t="shared" si="8"/>
        <v>0</v>
      </c>
      <c r="AB100" s="56">
        <f t="shared" si="9"/>
        <v>0</v>
      </c>
      <c r="AC100" s="56"/>
    </row>
    <row r="101" spans="1:29" ht="12.75" hidden="1" customHeight="1" x14ac:dyDescent="0.2">
      <c r="A101" s="11" t="s">
        <v>111</v>
      </c>
      <c r="B101" s="8">
        <f>IFERROR(IF((Y101+Z101)='02.XLD'!G102,'02.XLD'!G102,"Lỗi"),"Lỗi")</f>
        <v>0</v>
      </c>
      <c r="C101" s="8">
        <f t="shared" si="0"/>
        <v>0</v>
      </c>
      <c r="D101" s="10">
        <v>0</v>
      </c>
      <c r="E101" s="10">
        <v>0</v>
      </c>
      <c r="F101" s="10">
        <v>0</v>
      </c>
      <c r="G101" s="10">
        <v>0</v>
      </c>
      <c r="H101" s="8">
        <f t="shared" si="7"/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2">
        <v>0</v>
      </c>
      <c r="Z101" s="10">
        <v>0</v>
      </c>
      <c r="AA101" s="10">
        <f t="shared" si="8"/>
        <v>0</v>
      </c>
      <c r="AB101" s="56">
        <f t="shared" si="9"/>
        <v>0</v>
      </c>
      <c r="AC101" s="56"/>
    </row>
    <row r="102" spans="1:29" ht="12.75" hidden="1" customHeight="1" x14ac:dyDescent="0.2">
      <c r="A102" s="11" t="s">
        <v>112</v>
      </c>
      <c r="B102" s="8">
        <f>IFERROR(IF((Y102+Z102)='02.XLD'!G103,'02.XLD'!G103,"Lỗi"),"Lỗi")</f>
        <v>0</v>
      </c>
      <c r="C102" s="8">
        <f t="shared" si="0"/>
        <v>0</v>
      </c>
      <c r="D102" s="10">
        <v>0</v>
      </c>
      <c r="E102" s="10">
        <v>0</v>
      </c>
      <c r="F102" s="10">
        <v>0</v>
      </c>
      <c r="G102" s="10">
        <v>0</v>
      </c>
      <c r="H102" s="8">
        <f t="shared" si="7"/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2">
        <v>0</v>
      </c>
      <c r="Z102" s="10">
        <v>0</v>
      </c>
      <c r="AA102" s="10">
        <f t="shared" si="8"/>
        <v>0</v>
      </c>
      <c r="AB102" s="56">
        <f t="shared" si="9"/>
        <v>0</v>
      </c>
      <c r="AC102" s="56"/>
    </row>
    <row r="103" spans="1:29" ht="12.75" hidden="1" customHeight="1" x14ac:dyDescent="0.2">
      <c r="A103" s="11" t="s">
        <v>113</v>
      </c>
      <c r="B103" s="8">
        <f>IFERROR(IF((Y103+Z103)='02.XLD'!G104,'02.XLD'!G104,"Lỗi"),"Lỗi")</f>
        <v>0</v>
      </c>
      <c r="C103" s="8">
        <f t="shared" si="0"/>
        <v>0</v>
      </c>
      <c r="D103" s="10">
        <v>0</v>
      </c>
      <c r="E103" s="10">
        <v>0</v>
      </c>
      <c r="F103" s="10">
        <v>0</v>
      </c>
      <c r="G103" s="10">
        <v>0</v>
      </c>
      <c r="H103" s="8">
        <f t="shared" si="7"/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2">
        <v>0</v>
      </c>
      <c r="Z103" s="10">
        <v>0</v>
      </c>
      <c r="AA103" s="10">
        <f t="shared" si="8"/>
        <v>0</v>
      </c>
      <c r="AB103" s="56">
        <f t="shared" si="9"/>
        <v>0</v>
      </c>
      <c r="AC103" s="56"/>
    </row>
    <row r="104" spans="1:29" ht="12.75" hidden="1" customHeight="1" x14ac:dyDescent="0.2">
      <c r="A104" s="11" t="s">
        <v>114</v>
      </c>
      <c r="B104" s="8">
        <f>IFERROR(IF((Y104+Z104)='02.XLD'!G105,'02.XLD'!G105,"Lỗi"),"Lỗi")</f>
        <v>1</v>
      </c>
      <c r="C104" s="8">
        <f t="shared" si="0"/>
        <v>1</v>
      </c>
      <c r="D104" s="10">
        <v>0</v>
      </c>
      <c r="E104" s="10">
        <v>1</v>
      </c>
      <c r="F104" s="10">
        <v>0</v>
      </c>
      <c r="G104" s="10">
        <v>0</v>
      </c>
      <c r="H104" s="8">
        <f t="shared" si="7"/>
        <v>1</v>
      </c>
      <c r="I104" s="10">
        <v>0</v>
      </c>
      <c r="J104" s="10">
        <v>0</v>
      </c>
      <c r="K104" s="10">
        <v>1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2">
        <v>0</v>
      </c>
      <c r="Z104" s="10">
        <v>1</v>
      </c>
      <c r="AA104" s="10">
        <f t="shared" si="8"/>
        <v>0</v>
      </c>
      <c r="AB104" s="56">
        <f t="shared" si="9"/>
        <v>0</v>
      </c>
      <c r="AC104" s="56"/>
    </row>
    <row r="105" spans="1:29" ht="12.75" hidden="1" customHeight="1" x14ac:dyDescent="0.2">
      <c r="A105" s="11" t="s">
        <v>115</v>
      </c>
      <c r="B105" s="8">
        <f>IFERROR(IF((Y105+Z105)='02.XLD'!G106,'02.XLD'!G106,"Lỗi"),"Lỗi")</f>
        <v>2</v>
      </c>
      <c r="C105" s="8">
        <f t="shared" si="0"/>
        <v>2</v>
      </c>
      <c r="D105" s="10">
        <v>0</v>
      </c>
      <c r="E105" s="10">
        <v>1</v>
      </c>
      <c r="F105" s="10"/>
      <c r="G105" s="10">
        <v>1</v>
      </c>
      <c r="H105" s="8">
        <f t="shared" si="7"/>
        <v>1</v>
      </c>
      <c r="I105" s="10">
        <v>0</v>
      </c>
      <c r="J105" s="10">
        <v>1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2">
        <v>2</v>
      </c>
      <c r="Z105" s="10">
        <v>0</v>
      </c>
      <c r="AA105" s="10">
        <f t="shared" si="8"/>
        <v>0</v>
      </c>
      <c r="AB105" s="56">
        <f t="shared" si="9"/>
        <v>0</v>
      </c>
      <c r="AC105" s="56"/>
    </row>
    <row r="106" spans="1:29" ht="12.75" hidden="1" customHeight="1" x14ac:dyDescent="0.2">
      <c r="A106" s="11" t="s">
        <v>116</v>
      </c>
      <c r="B106" s="8">
        <f>IFERROR(IF((Y106+Z106)='02.XLD'!G107,'02.XLD'!G107,"Lỗi"),"Lỗi")</f>
        <v>5</v>
      </c>
      <c r="C106" s="8">
        <f t="shared" si="0"/>
        <v>5</v>
      </c>
      <c r="D106" s="10">
        <v>5</v>
      </c>
      <c r="E106" s="10">
        <v>0</v>
      </c>
      <c r="F106" s="10">
        <v>0</v>
      </c>
      <c r="G106" s="10">
        <v>0</v>
      </c>
      <c r="H106" s="8">
        <f t="shared" si="7"/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2">
        <v>0</v>
      </c>
      <c r="Z106" s="10">
        <v>5</v>
      </c>
      <c r="AA106" s="10">
        <f t="shared" si="8"/>
        <v>5</v>
      </c>
      <c r="AB106" s="56">
        <f t="shared" si="9"/>
        <v>0</v>
      </c>
      <c r="AC106" s="56"/>
    </row>
    <row r="107" spans="1:29" ht="12.75" hidden="1" customHeight="1" x14ac:dyDescent="0.2">
      <c r="A107" s="11" t="s">
        <v>117</v>
      </c>
      <c r="B107" s="8">
        <f>IFERROR(IF((Y107+Z107)='02.XLD'!G108,'02.XLD'!G108,"Lỗi"),"Lỗi")</f>
        <v>0</v>
      </c>
      <c r="C107" s="8">
        <f t="shared" si="0"/>
        <v>0</v>
      </c>
      <c r="D107" s="10">
        <v>0</v>
      </c>
      <c r="E107" s="10">
        <v>0</v>
      </c>
      <c r="F107" s="10">
        <v>0</v>
      </c>
      <c r="G107" s="10">
        <v>0</v>
      </c>
      <c r="H107" s="8">
        <f t="shared" si="7"/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2">
        <v>0</v>
      </c>
      <c r="Z107" s="10">
        <v>0</v>
      </c>
      <c r="AA107" s="10">
        <f t="shared" si="8"/>
        <v>0</v>
      </c>
      <c r="AB107" s="56">
        <f t="shared" si="9"/>
        <v>0</v>
      </c>
      <c r="AC107" s="56"/>
    </row>
    <row r="108" spans="1:29" ht="12.75" hidden="1" customHeight="1" x14ac:dyDescent="0.2">
      <c r="A108" s="11" t="s">
        <v>118</v>
      </c>
      <c r="B108" s="8">
        <f>IFERROR(IF((Y108+Z108)='02.XLD'!G109,'02.XLD'!G109,"Lỗi"),"Lỗi")</f>
        <v>0</v>
      </c>
      <c r="C108" s="8">
        <f t="shared" si="0"/>
        <v>0</v>
      </c>
      <c r="D108" s="10">
        <v>0</v>
      </c>
      <c r="E108" s="10">
        <v>0</v>
      </c>
      <c r="F108" s="10">
        <v>0</v>
      </c>
      <c r="G108" s="10">
        <v>0</v>
      </c>
      <c r="H108" s="8">
        <f t="shared" si="7"/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2">
        <v>0</v>
      </c>
      <c r="Z108" s="10">
        <v>0</v>
      </c>
      <c r="AA108" s="10">
        <f t="shared" si="8"/>
        <v>0</v>
      </c>
      <c r="AB108" s="56">
        <f t="shared" si="9"/>
        <v>0</v>
      </c>
      <c r="AC108" s="56"/>
    </row>
    <row r="109" spans="1:29" ht="12.75" hidden="1" customHeight="1" x14ac:dyDescent="0.2">
      <c r="A109" s="11" t="s">
        <v>119</v>
      </c>
      <c r="B109" s="8">
        <f>IFERROR(IF((Y109+Z109)='02.XLD'!G110,'02.XLD'!G110,"Lỗi"),"Lỗi")</f>
        <v>0</v>
      </c>
      <c r="C109" s="8">
        <f t="shared" si="0"/>
        <v>0</v>
      </c>
      <c r="D109" s="10">
        <v>0</v>
      </c>
      <c r="E109" s="10">
        <v>0</v>
      </c>
      <c r="F109" s="10">
        <v>0</v>
      </c>
      <c r="G109" s="10">
        <v>0</v>
      </c>
      <c r="H109" s="8">
        <f t="shared" si="7"/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2"/>
      <c r="Z109" s="10">
        <v>0</v>
      </c>
      <c r="AA109" s="10">
        <f t="shared" si="8"/>
        <v>0</v>
      </c>
      <c r="AB109" s="56">
        <f t="shared" si="9"/>
        <v>0</v>
      </c>
      <c r="AC109" s="56"/>
    </row>
    <row r="110" spans="1:29" ht="12.75" hidden="1" customHeight="1" x14ac:dyDescent="0.2">
      <c r="A110" s="11" t="s">
        <v>120</v>
      </c>
      <c r="B110" s="8">
        <f>IFERROR(IF((Y110+Z110)='02.XLD'!G111,'02.XLD'!G111,"Lỗi"),"Lỗi")</f>
        <v>0</v>
      </c>
      <c r="C110" s="8">
        <f t="shared" si="0"/>
        <v>0</v>
      </c>
      <c r="D110" s="10">
        <v>0</v>
      </c>
      <c r="E110" s="10">
        <v>0</v>
      </c>
      <c r="F110" s="10">
        <v>0</v>
      </c>
      <c r="G110" s="10">
        <v>0</v>
      </c>
      <c r="H110" s="8">
        <f t="shared" si="7"/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2"/>
      <c r="Z110" s="10">
        <v>0</v>
      </c>
      <c r="AA110" s="10">
        <f t="shared" si="8"/>
        <v>0</v>
      </c>
      <c r="AB110" s="56">
        <f t="shared" si="9"/>
        <v>0</v>
      </c>
      <c r="AC110" s="56"/>
    </row>
    <row r="111" spans="1:29" ht="12.75" hidden="1" customHeight="1" x14ac:dyDescent="0.2">
      <c r="A111" s="11" t="s">
        <v>121</v>
      </c>
      <c r="B111" s="8">
        <f>IFERROR(IF((Y111+Z111)='02.XLD'!G112,'02.XLD'!G112,"Lỗi"),"Lỗi")</f>
        <v>0</v>
      </c>
      <c r="C111" s="8">
        <f t="shared" si="0"/>
        <v>0</v>
      </c>
      <c r="D111" s="10">
        <v>0</v>
      </c>
      <c r="E111" s="10">
        <v>0</v>
      </c>
      <c r="F111" s="10">
        <v>0</v>
      </c>
      <c r="G111" s="10">
        <v>0</v>
      </c>
      <c r="H111" s="8">
        <f t="shared" si="7"/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2">
        <v>0</v>
      </c>
      <c r="Z111" s="10">
        <v>0</v>
      </c>
      <c r="AA111" s="10">
        <f t="shared" si="8"/>
        <v>0</v>
      </c>
      <c r="AB111" s="56">
        <f t="shared" si="9"/>
        <v>0</v>
      </c>
      <c r="AC111" s="56"/>
    </row>
    <row r="112" spans="1:29" ht="12.75" hidden="1" customHeight="1" x14ac:dyDescent="0.2">
      <c r="A112" s="11" t="s">
        <v>122</v>
      </c>
      <c r="B112" s="8">
        <f>IFERROR(IF((Y112+Z112)='02.XLD'!G113,'02.XLD'!G113,"Lỗi"),"Lỗi")</f>
        <v>0</v>
      </c>
      <c r="C112" s="8">
        <f t="shared" si="0"/>
        <v>0</v>
      </c>
      <c r="D112" s="10">
        <v>0</v>
      </c>
      <c r="E112" s="10">
        <v>0</v>
      </c>
      <c r="F112" s="10">
        <v>0</v>
      </c>
      <c r="G112" s="10">
        <v>0</v>
      </c>
      <c r="H112" s="8">
        <f t="shared" si="7"/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2">
        <v>0</v>
      </c>
      <c r="Z112" s="10">
        <v>0</v>
      </c>
      <c r="AA112" s="10">
        <f t="shared" si="8"/>
        <v>0</v>
      </c>
      <c r="AB112" s="56">
        <f t="shared" si="9"/>
        <v>0</v>
      </c>
      <c r="AC112" s="56"/>
    </row>
    <row r="113" spans="1:29" ht="12.75" hidden="1" customHeight="1" x14ac:dyDescent="0.2">
      <c r="A113" s="11" t="s">
        <v>123</v>
      </c>
      <c r="B113" s="8">
        <f>IFERROR(IF((Y113+Z113)='02.XLD'!G114,'02.XLD'!G114,"Lỗi"),"Lỗi")</f>
        <v>0</v>
      </c>
      <c r="C113" s="8">
        <f t="shared" si="0"/>
        <v>0</v>
      </c>
      <c r="D113" s="10"/>
      <c r="E113" s="10"/>
      <c r="F113" s="10"/>
      <c r="G113" s="10"/>
      <c r="H113" s="8">
        <f t="shared" si="7"/>
        <v>0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2"/>
      <c r="Z113" s="10"/>
      <c r="AA113" s="10">
        <f t="shared" si="8"/>
        <v>0</v>
      </c>
      <c r="AB113" s="56">
        <f t="shared" si="9"/>
        <v>0</v>
      </c>
      <c r="AC113" s="56"/>
    </row>
    <row r="114" spans="1:29" ht="12.75" hidden="1" customHeight="1" x14ac:dyDescent="0.2">
      <c r="A114" s="11" t="s">
        <v>124</v>
      </c>
      <c r="B114" s="8">
        <f>IFERROR(IF((Y114+Z114)='02.XLD'!G115,'02.XLD'!G115,"Lỗi"),"Lỗi")</f>
        <v>2</v>
      </c>
      <c r="C114" s="8">
        <f>SUM(E114:G114)</f>
        <v>1</v>
      </c>
      <c r="D114" s="58">
        <v>1</v>
      </c>
      <c r="E114" s="10">
        <v>1</v>
      </c>
      <c r="F114" s="10">
        <v>0</v>
      </c>
      <c r="G114" s="10">
        <v>0</v>
      </c>
      <c r="H114" s="8">
        <f t="shared" si="7"/>
        <v>1</v>
      </c>
      <c r="I114" s="10">
        <v>1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2">
        <v>0</v>
      </c>
      <c r="Z114" s="10">
        <v>2</v>
      </c>
      <c r="AA114" s="10">
        <f t="shared" si="8"/>
        <v>1</v>
      </c>
      <c r="AB114" s="56">
        <f t="shared" si="9"/>
        <v>1</v>
      </c>
      <c r="AC114" s="56"/>
    </row>
    <row r="115" spans="1:29" ht="12.75" hidden="1" customHeight="1" x14ac:dyDescent="0.2">
      <c r="A115" s="11" t="s">
        <v>125</v>
      </c>
      <c r="B115" s="8">
        <f>IFERROR(IF((Y115+Z115)='02.XLD'!G116,'02.XLD'!G116,"Lỗi"),"Lỗi")</f>
        <v>0</v>
      </c>
      <c r="C115" s="8">
        <f t="shared" ref="C115:C120" si="10">SUM(D115:G115)</f>
        <v>0</v>
      </c>
      <c r="D115" s="10">
        <v>0</v>
      </c>
      <c r="E115" s="10">
        <v>0</v>
      </c>
      <c r="F115" s="10">
        <v>0</v>
      </c>
      <c r="G115" s="10">
        <v>0</v>
      </c>
      <c r="H115" s="8">
        <f t="shared" si="7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2">
        <v>0</v>
      </c>
      <c r="Z115" s="10">
        <v>0</v>
      </c>
      <c r="AA115" s="10">
        <f t="shared" si="8"/>
        <v>0</v>
      </c>
      <c r="AB115" s="56">
        <f t="shared" si="9"/>
        <v>0</v>
      </c>
      <c r="AC115" s="56"/>
    </row>
    <row r="116" spans="1:29" ht="12.75" hidden="1" customHeight="1" x14ac:dyDescent="0.2">
      <c r="A116" s="11" t="s">
        <v>126</v>
      </c>
      <c r="B116" s="8">
        <f>IFERROR(IF((Y116+Z116)='02.XLD'!G117,'02.XLD'!G117,"Lỗi"),"Lỗi")</f>
        <v>0</v>
      </c>
      <c r="C116" s="8">
        <f t="shared" si="10"/>
        <v>0</v>
      </c>
      <c r="D116" s="10">
        <v>0</v>
      </c>
      <c r="E116" s="10">
        <v>0</v>
      </c>
      <c r="F116" s="10">
        <v>0</v>
      </c>
      <c r="G116" s="10">
        <v>0</v>
      </c>
      <c r="H116" s="8">
        <f t="shared" si="7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2">
        <v>0</v>
      </c>
      <c r="Z116" s="10">
        <v>0</v>
      </c>
      <c r="AA116" s="10">
        <f t="shared" si="8"/>
        <v>0</v>
      </c>
      <c r="AB116" s="56">
        <f t="shared" si="9"/>
        <v>0</v>
      </c>
      <c r="AC116" s="56"/>
    </row>
    <row r="117" spans="1:29" ht="12.75" hidden="1" customHeight="1" x14ac:dyDescent="0.2">
      <c r="A117" s="11" t="s">
        <v>127</v>
      </c>
      <c r="B117" s="8">
        <f>IFERROR(IF((Y117+Z117)='02.XLD'!G118,'02.XLD'!G118,"Lỗi"),"Lỗi")</f>
        <v>0</v>
      </c>
      <c r="C117" s="8">
        <f t="shared" si="10"/>
        <v>0</v>
      </c>
      <c r="D117" s="10">
        <v>0</v>
      </c>
      <c r="E117" s="10">
        <v>0</v>
      </c>
      <c r="F117" s="10">
        <v>0</v>
      </c>
      <c r="G117" s="10">
        <v>0</v>
      </c>
      <c r="H117" s="8">
        <f t="shared" si="7"/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2"/>
      <c r="Z117" s="10">
        <v>0</v>
      </c>
      <c r="AA117" s="10">
        <f t="shared" si="8"/>
        <v>0</v>
      </c>
      <c r="AB117" s="56">
        <f t="shared" si="9"/>
        <v>0</v>
      </c>
      <c r="AC117" s="56"/>
    </row>
    <row r="118" spans="1:29" ht="12.75" hidden="1" customHeight="1" x14ac:dyDescent="0.2">
      <c r="A118" s="11" t="s">
        <v>128</v>
      </c>
      <c r="B118" s="8">
        <f>IFERROR(IF((Y118+Z118)='02.XLD'!G119,'02.XLD'!G119,"Lỗi"),"Lỗi")</f>
        <v>0</v>
      </c>
      <c r="C118" s="8">
        <f t="shared" si="10"/>
        <v>0</v>
      </c>
      <c r="D118" s="10">
        <v>0</v>
      </c>
      <c r="E118" s="10">
        <v>0</v>
      </c>
      <c r="F118" s="10">
        <v>0</v>
      </c>
      <c r="G118" s="10">
        <v>0</v>
      </c>
      <c r="H118" s="8">
        <f t="shared" si="7"/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2">
        <v>0</v>
      </c>
      <c r="Z118" s="10">
        <v>0</v>
      </c>
      <c r="AA118" s="10">
        <f t="shared" si="8"/>
        <v>0</v>
      </c>
      <c r="AB118" s="56">
        <f t="shared" si="9"/>
        <v>0</v>
      </c>
      <c r="AC118" s="56"/>
    </row>
    <row r="119" spans="1:29" ht="12.75" hidden="1" customHeight="1" x14ac:dyDescent="0.2">
      <c r="A119" s="11" t="s">
        <v>129</v>
      </c>
      <c r="B119" s="8">
        <f>IFERROR(IF((Y119+Z119)='02.XLD'!G120,'02.XLD'!G120,"Lỗi"),"Lỗi")</f>
        <v>2</v>
      </c>
      <c r="C119" s="8">
        <f t="shared" si="10"/>
        <v>2</v>
      </c>
      <c r="D119" s="10">
        <v>0</v>
      </c>
      <c r="E119" s="10">
        <v>0</v>
      </c>
      <c r="F119" s="10">
        <v>2</v>
      </c>
      <c r="G119" s="10">
        <v>0</v>
      </c>
      <c r="H119" s="8">
        <f t="shared" si="7"/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2">
        <v>0</v>
      </c>
      <c r="Z119" s="10">
        <v>2</v>
      </c>
      <c r="AA119" s="10">
        <f t="shared" si="8"/>
        <v>0</v>
      </c>
      <c r="AB119" s="56">
        <f t="shared" si="9"/>
        <v>0</v>
      </c>
      <c r="AC119" s="56"/>
    </row>
    <row r="120" spans="1:29" ht="12.75" hidden="1" customHeight="1" x14ac:dyDescent="0.2">
      <c r="A120" s="11" t="s">
        <v>130</v>
      </c>
      <c r="B120" s="8">
        <f>IFERROR(IF((Y120+Z120)='02.XLD'!G121,'02.XLD'!G121,"Lỗi"),"Lỗi")</f>
        <v>0</v>
      </c>
      <c r="C120" s="8">
        <f t="shared" si="10"/>
        <v>0</v>
      </c>
      <c r="D120" s="10">
        <v>0</v>
      </c>
      <c r="E120" s="10">
        <v>0</v>
      </c>
      <c r="F120" s="10">
        <v>0</v>
      </c>
      <c r="G120" s="10">
        <v>0</v>
      </c>
      <c r="H120" s="8">
        <f t="shared" si="7"/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2">
        <v>0</v>
      </c>
      <c r="Z120" s="10">
        <v>0</v>
      </c>
      <c r="AA120" s="10">
        <f t="shared" si="8"/>
        <v>0</v>
      </c>
      <c r="AB120" s="56">
        <f t="shared" si="9"/>
        <v>0</v>
      </c>
      <c r="AC120" s="56"/>
    </row>
    <row r="121" spans="1:29" s="75" customFormat="1" ht="18" customHeight="1" x14ac:dyDescent="0.2">
      <c r="A121" s="9" t="s">
        <v>131</v>
      </c>
      <c r="B121" s="79">
        <f>IFERROR(IF((Y121+Z121)='02.XLD'!G122,'02.XLD'!G122,"Lỗi"),"Lỗi")</f>
        <v>606</v>
      </c>
      <c r="C121" s="79">
        <f t="shared" ref="C121:X121" si="11">C10+C11+C25</f>
        <v>606</v>
      </c>
      <c r="D121" s="79">
        <f t="shared" si="11"/>
        <v>45</v>
      </c>
      <c r="E121" s="79">
        <f t="shared" si="11"/>
        <v>379</v>
      </c>
      <c r="F121" s="79">
        <f t="shared" si="11"/>
        <v>89</v>
      </c>
      <c r="G121" s="79">
        <f t="shared" si="11"/>
        <v>93</v>
      </c>
      <c r="H121" s="79">
        <f t="shared" si="11"/>
        <v>209</v>
      </c>
      <c r="I121" s="79">
        <f t="shared" si="11"/>
        <v>11</v>
      </c>
      <c r="J121" s="79">
        <f t="shared" si="11"/>
        <v>146</v>
      </c>
      <c r="K121" s="79">
        <f t="shared" si="11"/>
        <v>28</v>
      </c>
      <c r="L121" s="79">
        <f t="shared" si="11"/>
        <v>17</v>
      </c>
      <c r="M121" s="79">
        <f t="shared" si="11"/>
        <v>7</v>
      </c>
      <c r="N121" s="79">
        <f t="shared" si="11"/>
        <v>0</v>
      </c>
      <c r="O121" s="79">
        <f t="shared" si="11"/>
        <v>0</v>
      </c>
      <c r="P121" s="79">
        <f t="shared" si="11"/>
        <v>0</v>
      </c>
      <c r="Q121" s="79">
        <f t="shared" si="11"/>
        <v>0</v>
      </c>
      <c r="R121" s="79">
        <f t="shared" si="11"/>
        <v>0</v>
      </c>
      <c r="S121" s="79">
        <f t="shared" si="11"/>
        <v>31</v>
      </c>
      <c r="T121" s="79">
        <f t="shared" si="11"/>
        <v>2</v>
      </c>
      <c r="U121" s="79">
        <f t="shared" si="11"/>
        <v>1</v>
      </c>
      <c r="V121" s="79">
        <f t="shared" si="11"/>
        <v>0</v>
      </c>
      <c r="W121" s="79">
        <f t="shared" si="11"/>
        <v>0</v>
      </c>
      <c r="X121" s="79">
        <f t="shared" si="11"/>
        <v>0</v>
      </c>
      <c r="Y121" s="79">
        <v>80</v>
      </c>
      <c r="Z121" s="79">
        <f t="shared" ref="Z121:AA121" si="12">Z10+Z11+Z25</f>
        <v>526</v>
      </c>
      <c r="AA121" s="79">
        <f t="shared" si="12"/>
        <v>215</v>
      </c>
      <c r="AB121" s="74">
        <f>B121-C121</f>
        <v>0</v>
      </c>
      <c r="AC121" s="74"/>
    </row>
    <row r="122" spans="1:29" ht="12.75" hidden="1" customHeight="1" x14ac:dyDescent="0.2">
      <c r="A122" s="17"/>
      <c r="B122" s="58"/>
      <c r="C122" s="58"/>
      <c r="D122" s="58"/>
      <c r="E122" s="58"/>
      <c r="F122" s="58"/>
      <c r="G122" s="58"/>
      <c r="H122" s="58">
        <f>F121+G121+H121</f>
        <v>391</v>
      </c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C122" s="56"/>
    </row>
    <row r="123" spans="1:29" ht="12.75" customHeight="1" x14ac:dyDescent="0.2">
      <c r="A123" s="17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</row>
    <row r="124" spans="1:29" ht="12.75" customHeight="1" x14ac:dyDescent="0.2">
      <c r="A124" s="17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</row>
    <row r="125" spans="1:29" ht="12.75" customHeight="1" x14ac:dyDescent="0.2">
      <c r="A125" s="17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</row>
    <row r="126" spans="1:29" ht="12.75" customHeight="1" x14ac:dyDescent="0.2">
      <c r="A126" s="17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</row>
    <row r="127" spans="1:29" ht="12.75" customHeight="1" x14ac:dyDescent="0.2">
      <c r="A127" s="17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</row>
    <row r="128" spans="1:29" ht="12.75" customHeight="1" x14ac:dyDescent="0.2">
      <c r="A128" s="17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</row>
    <row r="129" spans="1:27" ht="12.75" customHeight="1" x14ac:dyDescent="0.2">
      <c r="A129" s="17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</row>
    <row r="130" spans="1:27" ht="12.75" customHeight="1" x14ac:dyDescent="0.2">
      <c r="A130" s="17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</row>
    <row r="131" spans="1:27" ht="12.75" customHeight="1" x14ac:dyDescent="0.2">
      <c r="A131" s="17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</row>
    <row r="132" spans="1:27" ht="12.75" customHeight="1" x14ac:dyDescent="0.2">
      <c r="A132" s="17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</row>
    <row r="133" spans="1:27" ht="12.75" customHeight="1" x14ac:dyDescent="0.2">
      <c r="A133" s="17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</row>
    <row r="134" spans="1:27" ht="12.75" customHeight="1" x14ac:dyDescent="0.2">
      <c r="A134" s="17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</row>
    <row r="135" spans="1:27" ht="12.75" customHeight="1" x14ac:dyDescent="0.2">
      <c r="A135" s="17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</row>
    <row r="136" spans="1:27" ht="12.75" customHeight="1" x14ac:dyDescent="0.2">
      <c r="A136" s="17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</row>
    <row r="137" spans="1:27" ht="12.75" customHeight="1" x14ac:dyDescent="0.2">
      <c r="A137" s="17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</row>
    <row r="138" spans="1:27" ht="12.75" customHeight="1" x14ac:dyDescent="0.2">
      <c r="A138" s="17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</row>
    <row r="139" spans="1:27" ht="12.75" customHeight="1" x14ac:dyDescent="0.2">
      <c r="A139" s="17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</row>
    <row r="140" spans="1:27" ht="12.75" customHeight="1" x14ac:dyDescent="0.2">
      <c r="A140" s="17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</row>
    <row r="141" spans="1:27" ht="12.75" customHeight="1" x14ac:dyDescent="0.2">
      <c r="A141" s="17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</row>
    <row r="142" spans="1:27" ht="12.75" customHeight="1" x14ac:dyDescent="0.2">
      <c r="A142" s="17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</row>
    <row r="143" spans="1:27" ht="12.75" customHeight="1" x14ac:dyDescent="0.2">
      <c r="A143" s="17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</row>
    <row r="144" spans="1:27" ht="12.75" customHeight="1" x14ac:dyDescent="0.2">
      <c r="A144" s="17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</row>
    <row r="145" spans="1:1" ht="12.75" customHeight="1" x14ac:dyDescent="0.2">
      <c r="A145" s="17"/>
    </row>
    <row r="146" spans="1:1" ht="12.75" customHeight="1" x14ac:dyDescent="0.2">
      <c r="A146" s="17"/>
    </row>
    <row r="147" spans="1:1" ht="12.75" customHeight="1" x14ac:dyDescent="0.2">
      <c r="A147" s="17"/>
    </row>
    <row r="148" spans="1:1" ht="12.75" customHeight="1" x14ac:dyDescent="0.2">
      <c r="A148" s="17"/>
    </row>
    <row r="149" spans="1:1" ht="12.75" customHeight="1" x14ac:dyDescent="0.2">
      <c r="A149" s="17"/>
    </row>
    <row r="150" spans="1:1" ht="12.75" customHeight="1" x14ac:dyDescent="0.2">
      <c r="A150" s="17"/>
    </row>
    <row r="151" spans="1:1" ht="12.75" customHeight="1" x14ac:dyDescent="0.2">
      <c r="A151" s="17"/>
    </row>
    <row r="152" spans="1:1" ht="12.75" customHeight="1" x14ac:dyDescent="0.2">
      <c r="A152" s="17"/>
    </row>
    <row r="153" spans="1:1" ht="12.75" customHeight="1" x14ac:dyDescent="0.2">
      <c r="A153" s="17"/>
    </row>
    <row r="154" spans="1:1" ht="12.75" customHeight="1" x14ac:dyDescent="0.2">
      <c r="A154" s="17"/>
    </row>
    <row r="155" spans="1:1" ht="12.75" customHeight="1" x14ac:dyDescent="0.2">
      <c r="A155" s="17"/>
    </row>
    <row r="156" spans="1:1" ht="12.75" customHeight="1" x14ac:dyDescent="0.2">
      <c r="A156" s="17"/>
    </row>
    <row r="157" spans="1:1" ht="12.75" customHeight="1" x14ac:dyDescent="0.2">
      <c r="A157" s="17"/>
    </row>
    <row r="158" spans="1:1" ht="12.75" customHeight="1" x14ac:dyDescent="0.2">
      <c r="A158" s="17"/>
    </row>
    <row r="159" spans="1:1" ht="12.75" customHeight="1" x14ac:dyDescent="0.2">
      <c r="A159" s="17"/>
    </row>
    <row r="160" spans="1:1" ht="12.75" customHeight="1" x14ac:dyDescent="0.2">
      <c r="A160" s="17"/>
    </row>
    <row r="161" spans="1:1" ht="12.75" customHeight="1" x14ac:dyDescent="0.2">
      <c r="A161" s="17"/>
    </row>
    <row r="162" spans="1:1" ht="12.75" customHeight="1" x14ac:dyDescent="0.2">
      <c r="A162" s="17"/>
    </row>
    <row r="163" spans="1:1" ht="12.75" customHeight="1" x14ac:dyDescent="0.2">
      <c r="A163" s="17"/>
    </row>
    <row r="164" spans="1:1" ht="12.75" customHeight="1" x14ac:dyDescent="0.2">
      <c r="A164" s="17"/>
    </row>
    <row r="165" spans="1:1" ht="12.75" customHeight="1" x14ac:dyDescent="0.2">
      <c r="A165" s="17"/>
    </row>
    <row r="166" spans="1:1" ht="12.75" customHeight="1" x14ac:dyDescent="0.2">
      <c r="A166" s="17"/>
    </row>
    <row r="167" spans="1:1" ht="12.75" customHeight="1" x14ac:dyDescent="0.2">
      <c r="A167" s="17"/>
    </row>
    <row r="168" spans="1:1" ht="12.75" customHeight="1" x14ac:dyDescent="0.2">
      <c r="A168" s="17"/>
    </row>
    <row r="169" spans="1:1" ht="12.75" customHeight="1" x14ac:dyDescent="0.2">
      <c r="A169" s="17"/>
    </row>
    <row r="170" spans="1:1" ht="12.75" customHeight="1" x14ac:dyDescent="0.2">
      <c r="A170" s="17"/>
    </row>
    <row r="171" spans="1:1" ht="12.75" customHeight="1" x14ac:dyDescent="0.2">
      <c r="A171" s="17"/>
    </row>
    <row r="172" spans="1:1" ht="12.75" customHeight="1" x14ac:dyDescent="0.2">
      <c r="A172" s="17"/>
    </row>
    <row r="173" spans="1:1" ht="12.75" customHeight="1" x14ac:dyDescent="0.2">
      <c r="A173" s="17"/>
    </row>
    <row r="174" spans="1:1" ht="12.75" customHeight="1" x14ac:dyDescent="0.2">
      <c r="A174" s="17"/>
    </row>
    <row r="175" spans="1:1" ht="12.75" customHeight="1" x14ac:dyDescent="0.2">
      <c r="A175" s="17"/>
    </row>
    <row r="176" spans="1:1" ht="12.75" customHeight="1" x14ac:dyDescent="0.2">
      <c r="A176" s="17"/>
    </row>
    <row r="177" spans="1:1" ht="12.75" customHeight="1" x14ac:dyDescent="0.2">
      <c r="A177" s="17"/>
    </row>
    <row r="178" spans="1:1" ht="12.75" customHeight="1" x14ac:dyDescent="0.2">
      <c r="A178" s="17"/>
    </row>
    <row r="179" spans="1:1" ht="12.75" customHeight="1" x14ac:dyDescent="0.2">
      <c r="A179" s="17"/>
    </row>
    <row r="180" spans="1:1" ht="12.75" customHeight="1" x14ac:dyDescent="0.2">
      <c r="A180" s="17"/>
    </row>
    <row r="181" spans="1:1" ht="12.75" customHeight="1" x14ac:dyDescent="0.2">
      <c r="A181" s="17"/>
    </row>
    <row r="182" spans="1:1" ht="12.75" customHeight="1" x14ac:dyDescent="0.2">
      <c r="A182" s="17"/>
    </row>
    <row r="183" spans="1:1" ht="12.75" customHeight="1" x14ac:dyDescent="0.2">
      <c r="A183" s="17"/>
    </row>
    <row r="184" spans="1:1" ht="12.75" customHeight="1" x14ac:dyDescent="0.2">
      <c r="A184" s="17"/>
    </row>
    <row r="185" spans="1:1" ht="12.75" customHeight="1" x14ac:dyDescent="0.2">
      <c r="A185" s="17"/>
    </row>
    <row r="186" spans="1:1" ht="12.75" customHeight="1" x14ac:dyDescent="0.2">
      <c r="A186" s="17"/>
    </row>
    <row r="187" spans="1:1" ht="12.75" customHeight="1" x14ac:dyDescent="0.2">
      <c r="A187" s="17"/>
    </row>
    <row r="188" spans="1:1" ht="12.75" customHeight="1" x14ac:dyDescent="0.2">
      <c r="A188" s="17"/>
    </row>
    <row r="189" spans="1:1" ht="12.75" customHeight="1" x14ac:dyDescent="0.2">
      <c r="A189" s="17"/>
    </row>
    <row r="190" spans="1:1" ht="12.75" customHeight="1" x14ac:dyDescent="0.2">
      <c r="A190" s="17"/>
    </row>
    <row r="191" spans="1:1" ht="12.75" customHeight="1" x14ac:dyDescent="0.2">
      <c r="A191" s="17"/>
    </row>
    <row r="192" spans="1:1" ht="12.75" customHeight="1" x14ac:dyDescent="0.2">
      <c r="A192" s="17"/>
    </row>
    <row r="193" spans="1:1" ht="12.75" customHeight="1" x14ac:dyDescent="0.2">
      <c r="A193" s="17"/>
    </row>
    <row r="194" spans="1:1" ht="12.75" customHeight="1" x14ac:dyDescent="0.2">
      <c r="A194" s="17"/>
    </row>
    <row r="195" spans="1:1" ht="12.75" customHeight="1" x14ac:dyDescent="0.2">
      <c r="A195" s="17"/>
    </row>
    <row r="196" spans="1:1" ht="12.75" customHeight="1" x14ac:dyDescent="0.2">
      <c r="A196" s="17"/>
    </row>
    <row r="197" spans="1:1" ht="12.75" customHeight="1" x14ac:dyDescent="0.2">
      <c r="A197" s="17"/>
    </row>
    <row r="198" spans="1:1" ht="12.75" customHeight="1" x14ac:dyDescent="0.2">
      <c r="A198" s="17"/>
    </row>
    <row r="199" spans="1:1" ht="12.75" customHeight="1" x14ac:dyDescent="0.2">
      <c r="A199" s="17"/>
    </row>
    <row r="200" spans="1:1" ht="12.75" customHeight="1" x14ac:dyDescent="0.2">
      <c r="A200" s="17"/>
    </row>
    <row r="201" spans="1:1" ht="12.75" customHeight="1" x14ac:dyDescent="0.2">
      <c r="A201" s="17"/>
    </row>
    <row r="202" spans="1:1" ht="12.75" customHeight="1" x14ac:dyDescent="0.2">
      <c r="A202" s="17"/>
    </row>
    <row r="203" spans="1:1" ht="12.75" customHeight="1" x14ac:dyDescent="0.2">
      <c r="A203" s="17"/>
    </row>
    <row r="204" spans="1:1" ht="12.75" customHeight="1" x14ac:dyDescent="0.2">
      <c r="A204" s="17"/>
    </row>
    <row r="205" spans="1:1" ht="12.75" customHeight="1" x14ac:dyDescent="0.2">
      <c r="A205" s="17"/>
    </row>
    <row r="206" spans="1:1" ht="12.75" customHeight="1" x14ac:dyDescent="0.2">
      <c r="A206" s="17"/>
    </row>
    <row r="207" spans="1:1" ht="12.75" customHeight="1" x14ac:dyDescent="0.2">
      <c r="A207" s="17"/>
    </row>
    <row r="208" spans="1:1" ht="12.75" customHeight="1" x14ac:dyDescent="0.2">
      <c r="A208" s="17"/>
    </row>
    <row r="209" spans="1:1" ht="12.75" customHeight="1" x14ac:dyDescent="0.2">
      <c r="A209" s="17"/>
    </row>
    <row r="210" spans="1:1" ht="12.75" customHeight="1" x14ac:dyDescent="0.2">
      <c r="A210" s="17"/>
    </row>
    <row r="211" spans="1:1" ht="12.75" customHeight="1" x14ac:dyDescent="0.2">
      <c r="A211" s="17"/>
    </row>
    <row r="212" spans="1:1" ht="12.75" customHeight="1" x14ac:dyDescent="0.2">
      <c r="A212" s="17"/>
    </row>
    <row r="213" spans="1:1" ht="12.75" customHeight="1" x14ac:dyDescent="0.2">
      <c r="A213" s="17"/>
    </row>
    <row r="214" spans="1:1" ht="12.75" customHeight="1" x14ac:dyDescent="0.2">
      <c r="A214" s="17"/>
    </row>
    <row r="215" spans="1:1" ht="12.75" customHeight="1" x14ac:dyDescent="0.2">
      <c r="A215" s="17"/>
    </row>
    <row r="216" spans="1:1" ht="12.75" customHeight="1" x14ac:dyDescent="0.2">
      <c r="A216" s="17"/>
    </row>
    <row r="217" spans="1:1" ht="12.75" customHeight="1" x14ac:dyDescent="0.2">
      <c r="A217" s="17"/>
    </row>
    <row r="218" spans="1:1" ht="12.75" customHeight="1" x14ac:dyDescent="0.2">
      <c r="A218" s="17"/>
    </row>
    <row r="219" spans="1:1" ht="12.75" customHeight="1" x14ac:dyDescent="0.2">
      <c r="A219" s="17"/>
    </row>
    <row r="220" spans="1:1" ht="12.75" customHeight="1" x14ac:dyDescent="0.2">
      <c r="A220" s="17"/>
    </row>
    <row r="221" spans="1:1" ht="12.75" customHeight="1" x14ac:dyDescent="0.2">
      <c r="A221" s="17"/>
    </row>
    <row r="222" spans="1:1" ht="12.75" customHeight="1" x14ac:dyDescent="0.2">
      <c r="A222" s="17"/>
    </row>
    <row r="223" spans="1:1" ht="12.75" customHeight="1" x14ac:dyDescent="0.2">
      <c r="A223" s="17"/>
    </row>
    <row r="224" spans="1:1" ht="12.75" customHeight="1" x14ac:dyDescent="0.2">
      <c r="A224" s="17"/>
    </row>
    <row r="225" spans="1:1" ht="12.75" customHeight="1" x14ac:dyDescent="0.2">
      <c r="A225" s="17"/>
    </row>
    <row r="226" spans="1:1" ht="12.75" customHeight="1" x14ac:dyDescent="0.2">
      <c r="A226" s="17"/>
    </row>
    <row r="227" spans="1:1" ht="12.75" customHeight="1" x14ac:dyDescent="0.2">
      <c r="A227" s="17"/>
    </row>
    <row r="228" spans="1:1" ht="12.75" customHeight="1" x14ac:dyDescent="0.2">
      <c r="A228" s="17"/>
    </row>
    <row r="229" spans="1:1" ht="12.75" customHeight="1" x14ac:dyDescent="0.2">
      <c r="A229" s="17"/>
    </row>
    <row r="230" spans="1:1" ht="12.75" customHeight="1" x14ac:dyDescent="0.2">
      <c r="A230" s="17"/>
    </row>
    <row r="231" spans="1:1" ht="12.75" customHeight="1" x14ac:dyDescent="0.2">
      <c r="A231" s="17"/>
    </row>
    <row r="232" spans="1:1" ht="12.75" customHeight="1" x14ac:dyDescent="0.2">
      <c r="A232" s="17"/>
    </row>
    <row r="233" spans="1:1" ht="12.75" customHeight="1" x14ac:dyDescent="0.2">
      <c r="A233" s="17"/>
    </row>
    <row r="234" spans="1:1" ht="12.75" customHeight="1" x14ac:dyDescent="0.2">
      <c r="A234" s="17"/>
    </row>
    <row r="235" spans="1:1" ht="12.75" customHeight="1" x14ac:dyDescent="0.2">
      <c r="A235" s="17"/>
    </row>
    <row r="236" spans="1:1" ht="12.75" customHeight="1" x14ac:dyDescent="0.2">
      <c r="A236" s="17"/>
    </row>
    <row r="237" spans="1:1" ht="12.75" customHeight="1" x14ac:dyDescent="0.2">
      <c r="A237" s="17"/>
    </row>
    <row r="238" spans="1:1" ht="12.75" customHeight="1" x14ac:dyDescent="0.2">
      <c r="A238" s="17"/>
    </row>
    <row r="239" spans="1:1" ht="12.75" customHeight="1" x14ac:dyDescent="0.2">
      <c r="A239" s="17"/>
    </row>
    <row r="240" spans="1:1" ht="12.75" customHeight="1" x14ac:dyDescent="0.2">
      <c r="A240" s="17"/>
    </row>
    <row r="241" spans="1:1" ht="12.75" customHeight="1" x14ac:dyDescent="0.2">
      <c r="A241" s="17"/>
    </row>
    <row r="242" spans="1:1" ht="12.75" customHeight="1" x14ac:dyDescent="0.2">
      <c r="A242" s="17"/>
    </row>
    <row r="243" spans="1:1" ht="12.75" customHeight="1" x14ac:dyDescent="0.2">
      <c r="A243" s="17"/>
    </row>
    <row r="244" spans="1:1" ht="12.75" customHeight="1" x14ac:dyDescent="0.2">
      <c r="A244" s="17"/>
    </row>
    <row r="245" spans="1:1" ht="12.75" customHeight="1" x14ac:dyDescent="0.2">
      <c r="A245" s="17"/>
    </row>
    <row r="246" spans="1:1" ht="12.75" customHeight="1" x14ac:dyDescent="0.2">
      <c r="A246" s="17"/>
    </row>
    <row r="247" spans="1:1" ht="12.75" customHeight="1" x14ac:dyDescent="0.2">
      <c r="A247" s="17"/>
    </row>
    <row r="248" spans="1:1" ht="12.75" customHeight="1" x14ac:dyDescent="0.2">
      <c r="A248" s="17"/>
    </row>
    <row r="249" spans="1:1" ht="12.75" customHeight="1" x14ac:dyDescent="0.2">
      <c r="A249" s="17"/>
    </row>
    <row r="250" spans="1:1" ht="12.75" customHeight="1" x14ac:dyDescent="0.2">
      <c r="A250" s="17"/>
    </row>
    <row r="251" spans="1:1" ht="12.75" customHeight="1" x14ac:dyDescent="0.2">
      <c r="A251" s="17"/>
    </row>
    <row r="252" spans="1:1" ht="12.75" customHeight="1" x14ac:dyDescent="0.2">
      <c r="A252" s="17"/>
    </row>
    <row r="253" spans="1:1" ht="12.75" customHeight="1" x14ac:dyDescent="0.2">
      <c r="A253" s="17"/>
    </row>
    <row r="254" spans="1:1" ht="12.75" customHeight="1" x14ac:dyDescent="0.2">
      <c r="A254" s="17"/>
    </row>
    <row r="255" spans="1:1" ht="12.75" customHeight="1" x14ac:dyDescent="0.2">
      <c r="A255" s="17"/>
    </row>
    <row r="256" spans="1:1" ht="12.75" customHeight="1" x14ac:dyDescent="0.2">
      <c r="A256" s="17"/>
    </row>
    <row r="257" spans="1:1" ht="12.75" customHeight="1" x14ac:dyDescent="0.2">
      <c r="A257" s="17"/>
    </row>
    <row r="258" spans="1:1" ht="12.75" customHeight="1" x14ac:dyDescent="0.2">
      <c r="A258" s="17"/>
    </row>
    <row r="259" spans="1:1" ht="12.75" customHeight="1" x14ac:dyDescent="0.2">
      <c r="A259" s="17"/>
    </row>
    <row r="260" spans="1:1" ht="12.75" customHeight="1" x14ac:dyDescent="0.2">
      <c r="A260" s="17"/>
    </row>
    <row r="261" spans="1:1" ht="12.75" customHeight="1" x14ac:dyDescent="0.2">
      <c r="A261" s="17"/>
    </row>
    <row r="262" spans="1:1" ht="12.75" customHeight="1" x14ac:dyDescent="0.2">
      <c r="A262" s="17"/>
    </row>
    <row r="263" spans="1:1" ht="12.75" customHeight="1" x14ac:dyDescent="0.2">
      <c r="A263" s="17"/>
    </row>
    <row r="264" spans="1:1" ht="12.75" customHeight="1" x14ac:dyDescent="0.2">
      <c r="A264" s="17"/>
    </row>
    <row r="265" spans="1:1" ht="12.75" customHeight="1" x14ac:dyDescent="0.2">
      <c r="A265" s="17"/>
    </row>
    <row r="266" spans="1:1" ht="12.75" customHeight="1" x14ac:dyDescent="0.2">
      <c r="A266" s="17"/>
    </row>
    <row r="267" spans="1:1" ht="12.75" customHeight="1" x14ac:dyDescent="0.2">
      <c r="A267" s="17"/>
    </row>
    <row r="268" spans="1:1" ht="12.75" customHeight="1" x14ac:dyDescent="0.2">
      <c r="A268" s="17"/>
    </row>
    <row r="269" spans="1:1" ht="12.75" customHeight="1" x14ac:dyDescent="0.2">
      <c r="A269" s="17"/>
    </row>
    <row r="270" spans="1:1" ht="12.75" customHeight="1" x14ac:dyDescent="0.2">
      <c r="A270" s="17"/>
    </row>
    <row r="271" spans="1:1" ht="12.75" customHeight="1" x14ac:dyDescent="0.2">
      <c r="A271" s="17"/>
    </row>
    <row r="272" spans="1:1" ht="12.75" customHeight="1" x14ac:dyDescent="0.2">
      <c r="A272" s="17"/>
    </row>
    <row r="273" spans="1:1" ht="12.75" customHeight="1" x14ac:dyDescent="0.2">
      <c r="A273" s="17"/>
    </row>
    <row r="274" spans="1:1" ht="12.75" customHeight="1" x14ac:dyDescent="0.2">
      <c r="A274" s="17"/>
    </row>
    <row r="275" spans="1:1" ht="12.75" customHeight="1" x14ac:dyDescent="0.2">
      <c r="A275" s="17"/>
    </row>
    <row r="276" spans="1:1" ht="12.75" customHeight="1" x14ac:dyDescent="0.2">
      <c r="A276" s="17"/>
    </row>
    <row r="277" spans="1:1" ht="12.75" customHeight="1" x14ac:dyDescent="0.2">
      <c r="A277" s="17"/>
    </row>
    <row r="278" spans="1:1" ht="12.75" customHeight="1" x14ac:dyDescent="0.2">
      <c r="A278" s="17"/>
    </row>
    <row r="279" spans="1:1" ht="12.75" customHeight="1" x14ac:dyDescent="0.2">
      <c r="A279" s="17"/>
    </row>
    <row r="280" spans="1:1" ht="12.75" customHeight="1" x14ac:dyDescent="0.2">
      <c r="A280" s="17"/>
    </row>
    <row r="281" spans="1:1" ht="12.75" customHeight="1" x14ac:dyDescent="0.2">
      <c r="A281" s="17"/>
    </row>
    <row r="282" spans="1:1" ht="12.75" customHeight="1" x14ac:dyDescent="0.2">
      <c r="A282" s="17"/>
    </row>
    <row r="283" spans="1:1" ht="12.75" customHeight="1" x14ac:dyDescent="0.2">
      <c r="A283" s="17"/>
    </row>
    <row r="284" spans="1:1" ht="12.75" customHeight="1" x14ac:dyDescent="0.2">
      <c r="A284" s="17"/>
    </row>
    <row r="285" spans="1:1" ht="12.75" customHeight="1" x14ac:dyDescent="0.2">
      <c r="A285" s="17"/>
    </row>
    <row r="286" spans="1:1" ht="12.75" customHeight="1" x14ac:dyDescent="0.2">
      <c r="A286" s="17"/>
    </row>
    <row r="287" spans="1:1" ht="12.75" customHeight="1" x14ac:dyDescent="0.2">
      <c r="A287" s="17"/>
    </row>
    <row r="288" spans="1:1" ht="12.75" customHeight="1" x14ac:dyDescent="0.2">
      <c r="A288" s="17"/>
    </row>
    <row r="289" spans="1:1" ht="12.75" customHeight="1" x14ac:dyDescent="0.2">
      <c r="A289" s="17"/>
    </row>
    <row r="290" spans="1:1" ht="12.75" customHeight="1" x14ac:dyDescent="0.2">
      <c r="A290" s="17"/>
    </row>
    <row r="291" spans="1:1" ht="12.75" customHeight="1" x14ac:dyDescent="0.2">
      <c r="A291" s="17"/>
    </row>
    <row r="292" spans="1:1" ht="12.75" customHeight="1" x14ac:dyDescent="0.2">
      <c r="A292" s="17"/>
    </row>
    <row r="293" spans="1:1" ht="12.75" customHeight="1" x14ac:dyDescent="0.2">
      <c r="A293" s="17"/>
    </row>
    <row r="294" spans="1:1" ht="12.75" customHeight="1" x14ac:dyDescent="0.2">
      <c r="A294" s="17"/>
    </row>
    <row r="295" spans="1:1" ht="12.75" customHeight="1" x14ac:dyDescent="0.2">
      <c r="A295" s="17"/>
    </row>
    <row r="296" spans="1:1" ht="12.75" customHeight="1" x14ac:dyDescent="0.2">
      <c r="A296" s="17"/>
    </row>
    <row r="297" spans="1:1" ht="12.75" customHeight="1" x14ac:dyDescent="0.2">
      <c r="A297" s="17"/>
    </row>
    <row r="298" spans="1:1" ht="12.75" customHeight="1" x14ac:dyDescent="0.2">
      <c r="A298" s="17"/>
    </row>
    <row r="299" spans="1:1" ht="12.75" customHeight="1" x14ac:dyDescent="0.2">
      <c r="A299" s="17"/>
    </row>
    <row r="300" spans="1:1" ht="12.75" customHeight="1" x14ac:dyDescent="0.2">
      <c r="A300" s="17"/>
    </row>
    <row r="301" spans="1:1" ht="12.75" customHeight="1" x14ac:dyDescent="0.2">
      <c r="A301" s="17"/>
    </row>
    <row r="302" spans="1:1" ht="12.75" customHeight="1" x14ac:dyDescent="0.2">
      <c r="A302" s="17"/>
    </row>
    <row r="303" spans="1:1" ht="12.75" customHeight="1" x14ac:dyDescent="0.2">
      <c r="A303" s="17"/>
    </row>
    <row r="304" spans="1:1" ht="12.75" customHeight="1" x14ac:dyDescent="0.2">
      <c r="A304" s="17"/>
    </row>
    <row r="305" spans="1:1" ht="12.75" customHeight="1" x14ac:dyDescent="0.2">
      <c r="A305" s="17"/>
    </row>
    <row r="306" spans="1:1" ht="12.75" customHeight="1" x14ac:dyDescent="0.2">
      <c r="A306" s="17"/>
    </row>
    <row r="307" spans="1:1" ht="12.75" customHeight="1" x14ac:dyDescent="0.2">
      <c r="A307" s="17"/>
    </row>
    <row r="308" spans="1:1" ht="12.75" customHeight="1" x14ac:dyDescent="0.2">
      <c r="A308" s="17"/>
    </row>
    <row r="309" spans="1:1" ht="12.75" customHeight="1" x14ac:dyDescent="0.2">
      <c r="A309" s="17"/>
    </row>
    <row r="310" spans="1:1" ht="12.75" customHeight="1" x14ac:dyDescent="0.2">
      <c r="A310" s="17"/>
    </row>
    <row r="311" spans="1:1" ht="12.75" customHeight="1" x14ac:dyDescent="0.2">
      <c r="A311" s="17"/>
    </row>
    <row r="312" spans="1:1" ht="12.75" customHeight="1" x14ac:dyDescent="0.2">
      <c r="A312" s="17"/>
    </row>
    <row r="313" spans="1:1" ht="12.75" customHeight="1" x14ac:dyDescent="0.2">
      <c r="A313" s="17"/>
    </row>
    <row r="314" spans="1:1" ht="12.75" customHeight="1" x14ac:dyDescent="0.2">
      <c r="A314" s="17"/>
    </row>
    <row r="315" spans="1:1" ht="12.75" customHeight="1" x14ac:dyDescent="0.2">
      <c r="A315" s="17"/>
    </row>
    <row r="316" spans="1:1" ht="12.75" customHeight="1" x14ac:dyDescent="0.2">
      <c r="A316" s="17"/>
    </row>
    <row r="317" spans="1:1" ht="12.75" customHeight="1" x14ac:dyDescent="0.2">
      <c r="A317" s="17"/>
    </row>
    <row r="318" spans="1:1" ht="12.75" customHeight="1" x14ac:dyDescent="0.2">
      <c r="A318" s="17"/>
    </row>
    <row r="319" spans="1:1" ht="12.75" customHeight="1" x14ac:dyDescent="0.2">
      <c r="A319" s="17"/>
    </row>
    <row r="320" spans="1:1" ht="12.75" customHeight="1" x14ac:dyDescent="0.2">
      <c r="A320" s="17"/>
    </row>
    <row r="321" spans="1:1" ht="12.75" customHeight="1" x14ac:dyDescent="0.2">
      <c r="A321" s="17"/>
    </row>
    <row r="322" spans="1:1" ht="12.75" customHeight="1" x14ac:dyDescent="0.2">
      <c r="A322" s="17"/>
    </row>
    <row r="323" spans="1:1" ht="12.75" customHeight="1" x14ac:dyDescent="0.2">
      <c r="A323" s="17"/>
    </row>
    <row r="324" spans="1:1" ht="12.75" customHeight="1" x14ac:dyDescent="0.2">
      <c r="A324" s="17"/>
    </row>
    <row r="325" spans="1:1" ht="12.75" customHeight="1" x14ac:dyDescent="0.2">
      <c r="A325" s="17"/>
    </row>
    <row r="326" spans="1:1" ht="12.75" customHeight="1" x14ac:dyDescent="0.2">
      <c r="A326" s="17"/>
    </row>
    <row r="327" spans="1:1" ht="12.75" customHeight="1" x14ac:dyDescent="0.2">
      <c r="A327" s="17"/>
    </row>
    <row r="328" spans="1:1" ht="12.75" customHeight="1" x14ac:dyDescent="0.2">
      <c r="A328" s="17"/>
    </row>
    <row r="329" spans="1:1" ht="12.75" customHeight="1" x14ac:dyDescent="0.2">
      <c r="A329" s="17"/>
    </row>
    <row r="330" spans="1:1" ht="12.75" customHeight="1" x14ac:dyDescent="0.2">
      <c r="A330" s="17"/>
    </row>
    <row r="331" spans="1:1" ht="12.75" customHeight="1" x14ac:dyDescent="0.2">
      <c r="A331" s="17"/>
    </row>
    <row r="332" spans="1:1" ht="12.75" customHeight="1" x14ac:dyDescent="0.2">
      <c r="A332" s="17"/>
    </row>
    <row r="333" spans="1:1" ht="12.75" customHeight="1" x14ac:dyDescent="0.2">
      <c r="A333" s="17"/>
    </row>
    <row r="334" spans="1:1" ht="12.75" customHeight="1" x14ac:dyDescent="0.2">
      <c r="A334" s="17"/>
    </row>
    <row r="335" spans="1:1" ht="12.75" customHeight="1" x14ac:dyDescent="0.2">
      <c r="A335" s="17"/>
    </row>
    <row r="336" spans="1:1" ht="12.75" customHeight="1" x14ac:dyDescent="0.2">
      <c r="A336" s="17"/>
    </row>
    <row r="337" spans="1:1" ht="12.75" customHeight="1" x14ac:dyDescent="0.2">
      <c r="A337" s="17"/>
    </row>
    <row r="338" spans="1:1" ht="12.75" customHeight="1" x14ac:dyDescent="0.2">
      <c r="A338" s="17"/>
    </row>
    <row r="339" spans="1:1" ht="12.75" customHeight="1" x14ac:dyDescent="0.2">
      <c r="A339" s="17"/>
    </row>
    <row r="340" spans="1:1" ht="12.75" customHeight="1" x14ac:dyDescent="0.2">
      <c r="A340" s="17"/>
    </row>
    <row r="341" spans="1:1" ht="12.75" customHeight="1" x14ac:dyDescent="0.2">
      <c r="A341" s="17"/>
    </row>
    <row r="342" spans="1:1" ht="12.75" customHeight="1" x14ac:dyDescent="0.2">
      <c r="A342" s="17"/>
    </row>
    <row r="343" spans="1:1" ht="12.75" customHeight="1" x14ac:dyDescent="0.2">
      <c r="A343" s="17"/>
    </row>
    <row r="344" spans="1:1" ht="12.75" customHeight="1" x14ac:dyDescent="0.2">
      <c r="A344" s="17"/>
    </row>
    <row r="345" spans="1:1" ht="12.75" customHeight="1" x14ac:dyDescent="0.2">
      <c r="A345" s="17"/>
    </row>
    <row r="346" spans="1:1" ht="12.75" customHeight="1" x14ac:dyDescent="0.2">
      <c r="A346" s="17"/>
    </row>
    <row r="347" spans="1:1" ht="12.75" customHeight="1" x14ac:dyDescent="0.2">
      <c r="A347" s="17"/>
    </row>
    <row r="348" spans="1:1" ht="12.75" customHeight="1" x14ac:dyDescent="0.2">
      <c r="A348" s="17"/>
    </row>
    <row r="349" spans="1:1" ht="12.75" customHeight="1" x14ac:dyDescent="0.2">
      <c r="A349" s="17"/>
    </row>
    <row r="350" spans="1:1" ht="12.75" customHeight="1" x14ac:dyDescent="0.2">
      <c r="A350" s="17"/>
    </row>
    <row r="351" spans="1:1" ht="12.75" customHeight="1" x14ac:dyDescent="0.2">
      <c r="A351" s="17"/>
    </row>
    <row r="352" spans="1:1" ht="12.75" customHeight="1" x14ac:dyDescent="0.2">
      <c r="A352" s="17"/>
    </row>
    <row r="353" spans="1:1" ht="12.75" customHeight="1" x14ac:dyDescent="0.2">
      <c r="A353" s="17"/>
    </row>
    <row r="354" spans="1:1" ht="12.75" customHeight="1" x14ac:dyDescent="0.2">
      <c r="A354" s="17"/>
    </row>
    <row r="355" spans="1:1" ht="12.75" customHeight="1" x14ac:dyDescent="0.2">
      <c r="A355" s="17"/>
    </row>
    <row r="356" spans="1:1" ht="12.75" customHeight="1" x14ac:dyDescent="0.2">
      <c r="A356" s="17"/>
    </row>
    <row r="357" spans="1:1" ht="12.75" customHeight="1" x14ac:dyDescent="0.2">
      <c r="A357" s="17"/>
    </row>
    <row r="358" spans="1:1" ht="12.75" customHeight="1" x14ac:dyDescent="0.2">
      <c r="A358" s="17"/>
    </row>
    <row r="359" spans="1:1" ht="12.75" customHeight="1" x14ac:dyDescent="0.2">
      <c r="A359" s="17"/>
    </row>
    <row r="360" spans="1:1" ht="12.75" customHeight="1" x14ac:dyDescent="0.2">
      <c r="A360" s="17"/>
    </row>
    <row r="361" spans="1:1" ht="12.75" customHeight="1" x14ac:dyDescent="0.2">
      <c r="A361" s="17"/>
    </row>
    <row r="362" spans="1:1" ht="12.75" customHeight="1" x14ac:dyDescent="0.2">
      <c r="A362" s="17"/>
    </row>
    <row r="363" spans="1:1" ht="12.75" customHeight="1" x14ac:dyDescent="0.2">
      <c r="A363" s="17"/>
    </row>
    <row r="364" spans="1:1" ht="12.75" customHeight="1" x14ac:dyDescent="0.2">
      <c r="A364" s="17"/>
    </row>
    <row r="365" spans="1:1" ht="12.75" customHeight="1" x14ac:dyDescent="0.2">
      <c r="A365" s="17"/>
    </row>
    <row r="366" spans="1:1" ht="12.75" customHeight="1" x14ac:dyDescent="0.2">
      <c r="A366" s="17"/>
    </row>
    <row r="367" spans="1:1" ht="12.75" customHeight="1" x14ac:dyDescent="0.2">
      <c r="A367" s="17"/>
    </row>
    <row r="368" spans="1:1" ht="12.75" customHeight="1" x14ac:dyDescent="0.2">
      <c r="A368" s="17"/>
    </row>
    <row r="369" spans="1:1" ht="12.75" customHeight="1" x14ac:dyDescent="0.2">
      <c r="A369" s="17"/>
    </row>
    <row r="370" spans="1:1" ht="12.75" customHeight="1" x14ac:dyDescent="0.2">
      <c r="A370" s="17"/>
    </row>
    <row r="371" spans="1:1" ht="12.75" customHeight="1" x14ac:dyDescent="0.2">
      <c r="A371" s="17"/>
    </row>
    <row r="372" spans="1:1" ht="12.75" customHeight="1" x14ac:dyDescent="0.2">
      <c r="A372" s="17"/>
    </row>
    <row r="373" spans="1:1" ht="12.75" customHeight="1" x14ac:dyDescent="0.2">
      <c r="A373" s="17"/>
    </row>
    <row r="374" spans="1:1" ht="12.75" customHeight="1" x14ac:dyDescent="0.2">
      <c r="A374" s="17"/>
    </row>
    <row r="375" spans="1:1" ht="12.75" customHeight="1" x14ac:dyDescent="0.2">
      <c r="A375" s="17"/>
    </row>
    <row r="376" spans="1:1" ht="12.75" customHeight="1" x14ac:dyDescent="0.2">
      <c r="A376" s="17"/>
    </row>
    <row r="377" spans="1:1" ht="12.75" customHeight="1" x14ac:dyDescent="0.2">
      <c r="A377" s="17"/>
    </row>
    <row r="378" spans="1:1" ht="12.75" customHeight="1" x14ac:dyDescent="0.2">
      <c r="A378" s="17"/>
    </row>
    <row r="379" spans="1:1" ht="12.75" customHeight="1" x14ac:dyDescent="0.2">
      <c r="A379" s="17"/>
    </row>
    <row r="380" spans="1:1" ht="12.75" customHeight="1" x14ac:dyDescent="0.2">
      <c r="A380" s="17"/>
    </row>
    <row r="381" spans="1:1" ht="12.75" customHeight="1" x14ac:dyDescent="0.2">
      <c r="A381" s="17"/>
    </row>
    <row r="382" spans="1:1" ht="12.75" customHeight="1" x14ac:dyDescent="0.2">
      <c r="A382" s="17"/>
    </row>
    <row r="383" spans="1:1" ht="12.75" customHeight="1" x14ac:dyDescent="0.2">
      <c r="A383" s="17"/>
    </row>
    <row r="384" spans="1:1" ht="12.75" customHeight="1" x14ac:dyDescent="0.2">
      <c r="A384" s="17"/>
    </row>
    <row r="385" spans="1:1" ht="12.75" customHeight="1" x14ac:dyDescent="0.2">
      <c r="A385" s="17"/>
    </row>
    <row r="386" spans="1:1" ht="12.75" customHeight="1" x14ac:dyDescent="0.2">
      <c r="A386" s="17"/>
    </row>
    <row r="387" spans="1:1" ht="12.75" customHeight="1" x14ac:dyDescent="0.2">
      <c r="A387" s="17"/>
    </row>
    <row r="388" spans="1:1" ht="12.75" customHeight="1" x14ac:dyDescent="0.2">
      <c r="A388" s="17"/>
    </row>
    <row r="389" spans="1:1" ht="12.75" customHeight="1" x14ac:dyDescent="0.2">
      <c r="A389" s="17"/>
    </row>
    <row r="390" spans="1:1" ht="12.75" customHeight="1" x14ac:dyDescent="0.2">
      <c r="A390" s="17"/>
    </row>
    <row r="391" spans="1:1" ht="12.75" customHeight="1" x14ac:dyDescent="0.2">
      <c r="A391" s="17"/>
    </row>
    <row r="392" spans="1:1" ht="12.75" customHeight="1" x14ac:dyDescent="0.2">
      <c r="A392" s="17"/>
    </row>
    <row r="393" spans="1:1" ht="12.75" customHeight="1" x14ac:dyDescent="0.2">
      <c r="A393" s="17"/>
    </row>
    <row r="394" spans="1:1" ht="12.75" customHeight="1" x14ac:dyDescent="0.2">
      <c r="A394" s="17"/>
    </row>
    <row r="395" spans="1:1" ht="12.75" customHeight="1" x14ac:dyDescent="0.2">
      <c r="A395" s="17"/>
    </row>
    <row r="396" spans="1:1" ht="12.75" customHeight="1" x14ac:dyDescent="0.2">
      <c r="A396" s="17"/>
    </row>
    <row r="397" spans="1:1" ht="12.75" customHeight="1" x14ac:dyDescent="0.2">
      <c r="A397" s="17"/>
    </row>
    <row r="398" spans="1:1" ht="12.75" customHeight="1" x14ac:dyDescent="0.2">
      <c r="A398" s="17"/>
    </row>
    <row r="399" spans="1:1" ht="12.75" customHeight="1" x14ac:dyDescent="0.2">
      <c r="A399" s="17"/>
    </row>
    <row r="400" spans="1:1" ht="12.75" customHeight="1" x14ac:dyDescent="0.2">
      <c r="A400" s="17"/>
    </row>
    <row r="401" spans="1:1" ht="12.75" customHeight="1" x14ac:dyDescent="0.2">
      <c r="A401" s="17"/>
    </row>
    <row r="402" spans="1:1" ht="12.75" customHeight="1" x14ac:dyDescent="0.2">
      <c r="A402" s="17"/>
    </row>
    <row r="403" spans="1:1" ht="12.75" customHeight="1" x14ac:dyDescent="0.2">
      <c r="A403" s="17"/>
    </row>
    <row r="404" spans="1:1" ht="12.75" customHeight="1" x14ac:dyDescent="0.2">
      <c r="A404" s="17"/>
    </row>
    <row r="405" spans="1:1" ht="12.75" customHeight="1" x14ac:dyDescent="0.2">
      <c r="A405" s="17"/>
    </row>
    <row r="406" spans="1:1" ht="12.75" customHeight="1" x14ac:dyDescent="0.2">
      <c r="A406" s="17"/>
    </row>
    <row r="407" spans="1:1" ht="12.75" customHeight="1" x14ac:dyDescent="0.2">
      <c r="A407" s="17"/>
    </row>
    <row r="408" spans="1:1" ht="12.75" customHeight="1" x14ac:dyDescent="0.2">
      <c r="A408" s="17"/>
    </row>
    <row r="409" spans="1:1" ht="12.75" customHeight="1" x14ac:dyDescent="0.2">
      <c r="A409" s="17"/>
    </row>
    <row r="410" spans="1:1" ht="12.75" customHeight="1" x14ac:dyDescent="0.2">
      <c r="A410" s="17"/>
    </row>
    <row r="411" spans="1:1" ht="12.75" customHeight="1" x14ac:dyDescent="0.2">
      <c r="A411" s="17"/>
    </row>
    <row r="412" spans="1:1" ht="12.75" customHeight="1" x14ac:dyDescent="0.2">
      <c r="A412" s="17"/>
    </row>
    <row r="413" spans="1:1" ht="12.75" customHeight="1" x14ac:dyDescent="0.2">
      <c r="A413" s="17"/>
    </row>
    <row r="414" spans="1:1" ht="12.75" customHeight="1" x14ac:dyDescent="0.2">
      <c r="A414" s="17"/>
    </row>
    <row r="415" spans="1:1" ht="12.75" customHeight="1" x14ac:dyDescent="0.2">
      <c r="A415" s="17"/>
    </row>
    <row r="416" spans="1:1" ht="12.75" customHeight="1" x14ac:dyDescent="0.2">
      <c r="A416" s="17"/>
    </row>
    <row r="417" spans="1:1" ht="12.75" customHeight="1" x14ac:dyDescent="0.2">
      <c r="A417" s="17"/>
    </row>
    <row r="418" spans="1:1" ht="12.75" customHeight="1" x14ac:dyDescent="0.2">
      <c r="A418" s="17"/>
    </row>
    <row r="419" spans="1:1" ht="12.75" customHeight="1" x14ac:dyDescent="0.2">
      <c r="A419" s="17"/>
    </row>
    <row r="420" spans="1:1" ht="12.75" customHeight="1" x14ac:dyDescent="0.2">
      <c r="A420" s="17"/>
    </row>
    <row r="421" spans="1:1" ht="12.75" customHeight="1" x14ac:dyDescent="0.2">
      <c r="A421" s="17"/>
    </row>
    <row r="422" spans="1:1" ht="12.75" customHeight="1" x14ac:dyDescent="0.2">
      <c r="A422" s="17"/>
    </row>
    <row r="423" spans="1:1" ht="12.75" customHeight="1" x14ac:dyDescent="0.2">
      <c r="A423" s="17"/>
    </row>
    <row r="424" spans="1:1" ht="12.75" customHeight="1" x14ac:dyDescent="0.2">
      <c r="A424" s="17"/>
    </row>
    <row r="425" spans="1:1" ht="12.75" customHeight="1" x14ac:dyDescent="0.2">
      <c r="A425" s="17"/>
    </row>
    <row r="426" spans="1:1" ht="12.75" customHeight="1" x14ac:dyDescent="0.2">
      <c r="A426" s="17"/>
    </row>
    <row r="427" spans="1:1" ht="12.75" customHeight="1" x14ac:dyDescent="0.2">
      <c r="A427" s="17"/>
    </row>
    <row r="428" spans="1:1" ht="12.75" customHeight="1" x14ac:dyDescent="0.2">
      <c r="A428" s="17"/>
    </row>
    <row r="429" spans="1:1" ht="12.75" customHeight="1" x14ac:dyDescent="0.2">
      <c r="A429" s="17"/>
    </row>
    <row r="430" spans="1:1" ht="12.75" customHeight="1" x14ac:dyDescent="0.2">
      <c r="A430" s="17"/>
    </row>
    <row r="431" spans="1:1" ht="12.75" customHeight="1" x14ac:dyDescent="0.2">
      <c r="A431" s="17"/>
    </row>
    <row r="432" spans="1:1" ht="12.75" customHeight="1" x14ac:dyDescent="0.2">
      <c r="A432" s="17"/>
    </row>
    <row r="433" spans="1:1" ht="12.75" customHeight="1" x14ac:dyDescent="0.2">
      <c r="A433" s="17"/>
    </row>
    <row r="434" spans="1:1" ht="12.75" customHeight="1" x14ac:dyDescent="0.2">
      <c r="A434" s="17"/>
    </row>
    <row r="435" spans="1:1" ht="12.75" customHeight="1" x14ac:dyDescent="0.2">
      <c r="A435" s="17"/>
    </row>
    <row r="436" spans="1:1" ht="12.75" customHeight="1" x14ac:dyDescent="0.2">
      <c r="A436" s="17"/>
    </row>
    <row r="437" spans="1:1" ht="12.75" customHeight="1" x14ac:dyDescent="0.2">
      <c r="A437" s="17"/>
    </row>
    <row r="438" spans="1:1" ht="12.75" customHeight="1" x14ac:dyDescent="0.2">
      <c r="A438" s="17"/>
    </row>
    <row r="439" spans="1:1" ht="12.75" customHeight="1" x14ac:dyDescent="0.2">
      <c r="A439" s="17"/>
    </row>
    <row r="440" spans="1:1" ht="12.75" customHeight="1" x14ac:dyDescent="0.2">
      <c r="A440" s="17"/>
    </row>
    <row r="441" spans="1:1" ht="12.75" customHeight="1" x14ac:dyDescent="0.2">
      <c r="A441" s="17"/>
    </row>
    <row r="442" spans="1:1" ht="12.75" customHeight="1" x14ac:dyDescent="0.2">
      <c r="A442" s="17"/>
    </row>
    <row r="443" spans="1:1" ht="12.75" customHeight="1" x14ac:dyDescent="0.2">
      <c r="A443" s="17"/>
    </row>
    <row r="444" spans="1:1" ht="12.75" customHeight="1" x14ac:dyDescent="0.2">
      <c r="A444" s="17"/>
    </row>
    <row r="445" spans="1:1" ht="12.75" customHeight="1" x14ac:dyDescent="0.2">
      <c r="A445" s="17"/>
    </row>
    <row r="446" spans="1:1" ht="12.75" customHeight="1" x14ac:dyDescent="0.2">
      <c r="A446" s="17"/>
    </row>
    <row r="447" spans="1:1" ht="12.75" customHeight="1" x14ac:dyDescent="0.2">
      <c r="A447" s="17"/>
    </row>
    <row r="448" spans="1:1" ht="12.75" customHeight="1" x14ac:dyDescent="0.2">
      <c r="A448" s="17"/>
    </row>
    <row r="449" spans="1:1" ht="12.75" customHeight="1" x14ac:dyDescent="0.2">
      <c r="A449" s="17"/>
    </row>
    <row r="450" spans="1:1" ht="12.75" customHeight="1" x14ac:dyDescent="0.2">
      <c r="A450" s="17"/>
    </row>
    <row r="451" spans="1:1" ht="12.75" customHeight="1" x14ac:dyDescent="0.2">
      <c r="A451" s="17"/>
    </row>
    <row r="452" spans="1:1" ht="12.75" customHeight="1" x14ac:dyDescent="0.2">
      <c r="A452" s="17"/>
    </row>
    <row r="453" spans="1:1" ht="12.75" customHeight="1" x14ac:dyDescent="0.2">
      <c r="A453" s="17"/>
    </row>
    <row r="454" spans="1:1" ht="12.75" customHeight="1" x14ac:dyDescent="0.2">
      <c r="A454" s="17"/>
    </row>
    <row r="455" spans="1:1" ht="12.75" customHeight="1" x14ac:dyDescent="0.2">
      <c r="A455" s="17"/>
    </row>
    <row r="456" spans="1:1" ht="12.75" customHeight="1" x14ac:dyDescent="0.2">
      <c r="A456" s="17"/>
    </row>
    <row r="457" spans="1:1" ht="12.75" customHeight="1" x14ac:dyDescent="0.2">
      <c r="A457" s="17"/>
    </row>
    <row r="458" spans="1:1" ht="12.75" customHeight="1" x14ac:dyDescent="0.2">
      <c r="A458" s="17"/>
    </row>
    <row r="459" spans="1:1" ht="12.75" customHeight="1" x14ac:dyDescent="0.2">
      <c r="A459" s="17"/>
    </row>
    <row r="460" spans="1:1" ht="12.75" customHeight="1" x14ac:dyDescent="0.2">
      <c r="A460" s="17"/>
    </row>
    <row r="461" spans="1:1" ht="12.75" customHeight="1" x14ac:dyDescent="0.2">
      <c r="A461" s="17"/>
    </row>
    <row r="462" spans="1:1" ht="12.75" customHeight="1" x14ac:dyDescent="0.2">
      <c r="A462" s="17"/>
    </row>
    <row r="463" spans="1:1" ht="12.75" customHeight="1" x14ac:dyDescent="0.2">
      <c r="A463" s="17"/>
    </row>
    <row r="464" spans="1:1" ht="12.75" customHeight="1" x14ac:dyDescent="0.2">
      <c r="A464" s="17"/>
    </row>
    <row r="465" spans="1:1" ht="12.75" customHeight="1" x14ac:dyDescent="0.2">
      <c r="A465" s="17"/>
    </row>
    <row r="466" spans="1:1" ht="12.75" customHeight="1" x14ac:dyDescent="0.2">
      <c r="A466" s="17"/>
    </row>
    <row r="467" spans="1:1" ht="12.75" customHeight="1" x14ac:dyDescent="0.2">
      <c r="A467" s="17"/>
    </row>
    <row r="468" spans="1:1" ht="12.75" customHeight="1" x14ac:dyDescent="0.2">
      <c r="A468" s="17"/>
    </row>
    <row r="469" spans="1:1" ht="12.75" customHeight="1" x14ac:dyDescent="0.2">
      <c r="A469" s="17"/>
    </row>
    <row r="470" spans="1:1" ht="12.75" customHeight="1" x14ac:dyDescent="0.2">
      <c r="A470" s="17"/>
    </row>
    <row r="471" spans="1:1" ht="12.75" customHeight="1" x14ac:dyDescent="0.2">
      <c r="A471" s="17"/>
    </row>
    <row r="472" spans="1:1" ht="12.75" customHeight="1" x14ac:dyDescent="0.2">
      <c r="A472" s="17"/>
    </row>
    <row r="473" spans="1:1" ht="12.75" customHeight="1" x14ac:dyDescent="0.2">
      <c r="A473" s="17"/>
    </row>
    <row r="474" spans="1:1" ht="12.75" customHeight="1" x14ac:dyDescent="0.2">
      <c r="A474" s="17"/>
    </row>
    <row r="475" spans="1:1" ht="12.75" customHeight="1" x14ac:dyDescent="0.2">
      <c r="A475" s="17"/>
    </row>
    <row r="476" spans="1:1" ht="12.75" customHeight="1" x14ac:dyDescent="0.2">
      <c r="A476" s="17"/>
    </row>
    <row r="477" spans="1:1" ht="12.75" customHeight="1" x14ac:dyDescent="0.2">
      <c r="A477" s="17"/>
    </row>
    <row r="478" spans="1:1" ht="12.75" customHeight="1" x14ac:dyDescent="0.2">
      <c r="A478" s="17"/>
    </row>
    <row r="479" spans="1:1" ht="12.75" customHeight="1" x14ac:dyDescent="0.2">
      <c r="A479" s="17"/>
    </row>
    <row r="480" spans="1:1" ht="12.75" customHeight="1" x14ac:dyDescent="0.2">
      <c r="A480" s="17"/>
    </row>
    <row r="481" spans="1:1" ht="12.75" customHeight="1" x14ac:dyDescent="0.2">
      <c r="A481" s="17"/>
    </row>
    <row r="482" spans="1:1" ht="12.75" customHeight="1" x14ac:dyDescent="0.2">
      <c r="A482" s="17"/>
    </row>
    <row r="483" spans="1:1" ht="12.75" customHeight="1" x14ac:dyDescent="0.2">
      <c r="A483" s="17"/>
    </row>
    <row r="484" spans="1:1" ht="12.75" customHeight="1" x14ac:dyDescent="0.2">
      <c r="A484" s="17"/>
    </row>
    <row r="485" spans="1:1" ht="12.75" customHeight="1" x14ac:dyDescent="0.2">
      <c r="A485" s="17"/>
    </row>
    <row r="486" spans="1:1" ht="12.75" customHeight="1" x14ac:dyDescent="0.2">
      <c r="A486" s="17"/>
    </row>
    <row r="487" spans="1:1" ht="12.75" customHeight="1" x14ac:dyDescent="0.2">
      <c r="A487" s="17"/>
    </row>
    <row r="488" spans="1:1" ht="12.75" customHeight="1" x14ac:dyDescent="0.2">
      <c r="A488" s="17"/>
    </row>
    <row r="489" spans="1:1" ht="12.75" customHeight="1" x14ac:dyDescent="0.2">
      <c r="A489" s="17"/>
    </row>
    <row r="490" spans="1:1" ht="12.75" customHeight="1" x14ac:dyDescent="0.2">
      <c r="A490" s="17"/>
    </row>
    <row r="491" spans="1:1" ht="12.75" customHeight="1" x14ac:dyDescent="0.2">
      <c r="A491" s="17"/>
    </row>
    <row r="492" spans="1:1" ht="12.75" customHeight="1" x14ac:dyDescent="0.2">
      <c r="A492" s="17"/>
    </row>
    <row r="493" spans="1:1" ht="12.75" customHeight="1" x14ac:dyDescent="0.2">
      <c r="A493" s="17"/>
    </row>
    <row r="494" spans="1:1" ht="12.75" customHeight="1" x14ac:dyDescent="0.2">
      <c r="A494" s="17"/>
    </row>
    <row r="495" spans="1:1" ht="12.75" customHeight="1" x14ac:dyDescent="0.2">
      <c r="A495" s="17"/>
    </row>
    <row r="496" spans="1:1" ht="12.75" customHeight="1" x14ac:dyDescent="0.2">
      <c r="A496" s="17"/>
    </row>
    <row r="497" spans="1:1" ht="12.75" customHeight="1" x14ac:dyDescent="0.2">
      <c r="A497" s="17"/>
    </row>
    <row r="498" spans="1:1" ht="12.75" customHeight="1" x14ac:dyDescent="0.2">
      <c r="A498" s="17"/>
    </row>
    <row r="499" spans="1:1" ht="12.75" customHeight="1" x14ac:dyDescent="0.2">
      <c r="A499" s="17"/>
    </row>
    <row r="500" spans="1:1" ht="12.75" customHeight="1" x14ac:dyDescent="0.2">
      <c r="A500" s="17"/>
    </row>
    <row r="501" spans="1:1" ht="12.75" customHeight="1" x14ac:dyDescent="0.2">
      <c r="A501" s="17"/>
    </row>
    <row r="502" spans="1:1" ht="12.75" customHeight="1" x14ac:dyDescent="0.2">
      <c r="A502" s="17"/>
    </row>
    <row r="503" spans="1:1" ht="12.75" customHeight="1" x14ac:dyDescent="0.2">
      <c r="A503" s="17"/>
    </row>
    <row r="504" spans="1:1" ht="12.75" customHeight="1" x14ac:dyDescent="0.2">
      <c r="A504" s="17"/>
    </row>
    <row r="505" spans="1:1" ht="12.75" customHeight="1" x14ac:dyDescent="0.2">
      <c r="A505" s="17"/>
    </row>
    <row r="506" spans="1:1" ht="12.75" customHeight="1" x14ac:dyDescent="0.2">
      <c r="A506" s="17"/>
    </row>
    <row r="507" spans="1:1" ht="12.75" customHeight="1" x14ac:dyDescent="0.2">
      <c r="A507" s="17"/>
    </row>
    <row r="508" spans="1:1" ht="12.75" customHeight="1" x14ac:dyDescent="0.2">
      <c r="A508" s="17"/>
    </row>
    <row r="509" spans="1:1" ht="12.75" customHeight="1" x14ac:dyDescent="0.2">
      <c r="A509" s="17"/>
    </row>
    <row r="510" spans="1:1" ht="12.75" customHeight="1" x14ac:dyDescent="0.2">
      <c r="A510" s="17"/>
    </row>
    <row r="511" spans="1:1" ht="12.75" customHeight="1" x14ac:dyDescent="0.2">
      <c r="A511" s="17"/>
    </row>
    <row r="512" spans="1:1" ht="12.75" customHeight="1" x14ac:dyDescent="0.2">
      <c r="A512" s="17"/>
    </row>
    <row r="513" spans="1:1" ht="12.75" customHeight="1" x14ac:dyDescent="0.2">
      <c r="A513" s="17"/>
    </row>
    <row r="514" spans="1:1" ht="12.75" customHeight="1" x14ac:dyDescent="0.2">
      <c r="A514" s="17"/>
    </row>
    <row r="515" spans="1:1" ht="12.75" customHeight="1" x14ac:dyDescent="0.2">
      <c r="A515" s="17"/>
    </row>
    <row r="516" spans="1:1" ht="12.75" customHeight="1" x14ac:dyDescent="0.2">
      <c r="A516" s="17"/>
    </row>
    <row r="517" spans="1:1" ht="12.75" customHeight="1" x14ac:dyDescent="0.2">
      <c r="A517" s="17"/>
    </row>
    <row r="518" spans="1:1" ht="12.75" customHeight="1" x14ac:dyDescent="0.2">
      <c r="A518" s="17"/>
    </row>
    <row r="519" spans="1:1" ht="12.75" customHeight="1" x14ac:dyDescent="0.2">
      <c r="A519" s="17"/>
    </row>
    <row r="520" spans="1:1" ht="12.75" customHeight="1" x14ac:dyDescent="0.2">
      <c r="A520" s="17"/>
    </row>
    <row r="521" spans="1:1" ht="12.75" customHeight="1" x14ac:dyDescent="0.2">
      <c r="A521" s="17"/>
    </row>
    <row r="522" spans="1:1" ht="12.75" customHeight="1" x14ac:dyDescent="0.2">
      <c r="A522" s="17"/>
    </row>
    <row r="523" spans="1:1" ht="12.75" customHeight="1" x14ac:dyDescent="0.2">
      <c r="A523" s="17"/>
    </row>
    <row r="524" spans="1:1" ht="12.75" customHeight="1" x14ac:dyDescent="0.2">
      <c r="A524" s="17"/>
    </row>
    <row r="525" spans="1:1" ht="12.75" customHeight="1" x14ac:dyDescent="0.2">
      <c r="A525" s="17"/>
    </row>
    <row r="526" spans="1:1" ht="12.75" customHeight="1" x14ac:dyDescent="0.2">
      <c r="A526" s="17"/>
    </row>
    <row r="527" spans="1:1" ht="12.75" customHeight="1" x14ac:dyDescent="0.2">
      <c r="A527" s="17"/>
    </row>
    <row r="528" spans="1:1" ht="12.75" customHeight="1" x14ac:dyDescent="0.2">
      <c r="A528" s="17"/>
    </row>
    <row r="529" spans="1:1" ht="12.75" customHeight="1" x14ac:dyDescent="0.2">
      <c r="A529" s="17"/>
    </row>
    <row r="530" spans="1:1" ht="12.75" customHeight="1" x14ac:dyDescent="0.2">
      <c r="A530" s="17"/>
    </row>
    <row r="531" spans="1:1" ht="12.75" customHeight="1" x14ac:dyDescent="0.2">
      <c r="A531" s="17"/>
    </row>
    <row r="532" spans="1:1" ht="12.75" customHeight="1" x14ac:dyDescent="0.2">
      <c r="A532" s="17"/>
    </row>
    <row r="533" spans="1:1" ht="12.75" customHeight="1" x14ac:dyDescent="0.2">
      <c r="A533" s="17"/>
    </row>
    <row r="534" spans="1:1" ht="12.75" customHeight="1" x14ac:dyDescent="0.2">
      <c r="A534" s="17"/>
    </row>
    <row r="535" spans="1:1" ht="12.75" customHeight="1" x14ac:dyDescent="0.2">
      <c r="A535" s="17"/>
    </row>
    <row r="536" spans="1:1" ht="12.75" customHeight="1" x14ac:dyDescent="0.2">
      <c r="A536" s="17"/>
    </row>
    <row r="537" spans="1:1" ht="12.75" customHeight="1" x14ac:dyDescent="0.2">
      <c r="A537" s="17"/>
    </row>
    <row r="538" spans="1:1" ht="12.75" customHeight="1" x14ac:dyDescent="0.2">
      <c r="A538" s="17"/>
    </row>
    <row r="539" spans="1:1" ht="12.75" customHeight="1" x14ac:dyDescent="0.2">
      <c r="A539" s="17"/>
    </row>
    <row r="540" spans="1:1" ht="12.75" customHeight="1" x14ac:dyDescent="0.2">
      <c r="A540" s="17"/>
    </row>
    <row r="541" spans="1:1" ht="12.75" customHeight="1" x14ac:dyDescent="0.2">
      <c r="A541" s="17"/>
    </row>
    <row r="542" spans="1:1" ht="12.75" customHeight="1" x14ac:dyDescent="0.2">
      <c r="A542" s="17"/>
    </row>
    <row r="543" spans="1:1" ht="12.75" customHeight="1" x14ac:dyDescent="0.2">
      <c r="A543" s="17"/>
    </row>
    <row r="544" spans="1:1" ht="12.75" customHeight="1" x14ac:dyDescent="0.2">
      <c r="A544" s="17"/>
    </row>
    <row r="545" spans="1:1" ht="12.75" customHeight="1" x14ac:dyDescent="0.2">
      <c r="A545" s="17"/>
    </row>
    <row r="546" spans="1:1" ht="12.75" customHeight="1" x14ac:dyDescent="0.2">
      <c r="A546" s="17"/>
    </row>
    <row r="547" spans="1:1" ht="12.75" customHeight="1" x14ac:dyDescent="0.2">
      <c r="A547" s="17"/>
    </row>
    <row r="548" spans="1:1" ht="12.75" customHeight="1" x14ac:dyDescent="0.2">
      <c r="A548" s="17"/>
    </row>
    <row r="549" spans="1:1" ht="12.75" customHeight="1" x14ac:dyDescent="0.2">
      <c r="A549" s="17"/>
    </row>
    <row r="550" spans="1:1" ht="12.75" customHeight="1" x14ac:dyDescent="0.2">
      <c r="A550" s="17"/>
    </row>
    <row r="551" spans="1:1" ht="12.75" customHeight="1" x14ac:dyDescent="0.2">
      <c r="A551" s="17"/>
    </row>
    <row r="552" spans="1:1" ht="12.75" customHeight="1" x14ac:dyDescent="0.2">
      <c r="A552" s="17"/>
    </row>
    <row r="553" spans="1:1" ht="12.75" customHeight="1" x14ac:dyDescent="0.2">
      <c r="A553" s="17"/>
    </row>
    <row r="554" spans="1:1" ht="12.75" customHeight="1" x14ac:dyDescent="0.2">
      <c r="A554" s="17"/>
    </row>
    <row r="555" spans="1:1" ht="12.75" customHeight="1" x14ac:dyDescent="0.2">
      <c r="A555" s="17"/>
    </row>
    <row r="556" spans="1:1" ht="12.75" customHeight="1" x14ac:dyDescent="0.2">
      <c r="A556" s="17"/>
    </row>
    <row r="557" spans="1:1" ht="12.75" customHeight="1" x14ac:dyDescent="0.2">
      <c r="A557" s="17"/>
    </row>
    <row r="558" spans="1:1" ht="12.75" customHeight="1" x14ac:dyDescent="0.2">
      <c r="A558" s="17"/>
    </row>
    <row r="559" spans="1:1" ht="12.75" customHeight="1" x14ac:dyDescent="0.2">
      <c r="A559" s="17"/>
    </row>
    <row r="560" spans="1:1" ht="12.75" customHeight="1" x14ac:dyDescent="0.2">
      <c r="A560" s="17"/>
    </row>
    <row r="561" spans="1:1" ht="12.75" customHeight="1" x14ac:dyDescent="0.2">
      <c r="A561" s="17"/>
    </row>
    <row r="562" spans="1:1" ht="12.75" customHeight="1" x14ac:dyDescent="0.2">
      <c r="A562" s="17"/>
    </row>
    <row r="563" spans="1:1" ht="12.75" customHeight="1" x14ac:dyDescent="0.2">
      <c r="A563" s="17"/>
    </row>
    <row r="564" spans="1:1" ht="12.75" customHeight="1" x14ac:dyDescent="0.2">
      <c r="A564" s="17"/>
    </row>
    <row r="565" spans="1:1" ht="12.75" customHeight="1" x14ac:dyDescent="0.2">
      <c r="A565" s="17"/>
    </row>
    <row r="566" spans="1:1" ht="12.75" customHeight="1" x14ac:dyDescent="0.2">
      <c r="A566" s="17"/>
    </row>
    <row r="567" spans="1:1" ht="12.75" customHeight="1" x14ac:dyDescent="0.2">
      <c r="A567" s="17"/>
    </row>
    <row r="568" spans="1:1" ht="12.75" customHeight="1" x14ac:dyDescent="0.2">
      <c r="A568" s="17"/>
    </row>
    <row r="569" spans="1:1" ht="12.75" customHeight="1" x14ac:dyDescent="0.2">
      <c r="A569" s="17"/>
    </row>
    <row r="570" spans="1:1" ht="12.75" customHeight="1" x14ac:dyDescent="0.2">
      <c r="A570" s="17"/>
    </row>
    <row r="571" spans="1:1" ht="12.75" customHeight="1" x14ac:dyDescent="0.2">
      <c r="A571" s="17"/>
    </row>
    <row r="572" spans="1:1" ht="12.75" customHeight="1" x14ac:dyDescent="0.2">
      <c r="A572" s="17"/>
    </row>
    <row r="573" spans="1:1" ht="12.75" customHeight="1" x14ac:dyDescent="0.2">
      <c r="A573" s="17"/>
    </row>
    <row r="574" spans="1:1" ht="12.75" customHeight="1" x14ac:dyDescent="0.2">
      <c r="A574" s="17"/>
    </row>
    <row r="575" spans="1:1" ht="12.75" customHeight="1" x14ac:dyDescent="0.2">
      <c r="A575" s="17"/>
    </row>
    <row r="576" spans="1:1" ht="12.75" customHeight="1" x14ac:dyDescent="0.2">
      <c r="A576" s="17"/>
    </row>
    <row r="577" spans="1:1" ht="12.75" customHeight="1" x14ac:dyDescent="0.2">
      <c r="A577" s="17"/>
    </row>
    <row r="578" spans="1:1" ht="12.75" customHeight="1" x14ac:dyDescent="0.2">
      <c r="A578" s="17"/>
    </row>
    <row r="579" spans="1:1" ht="12.75" customHeight="1" x14ac:dyDescent="0.2">
      <c r="A579" s="17"/>
    </row>
    <row r="580" spans="1:1" ht="12.75" customHeight="1" x14ac:dyDescent="0.2">
      <c r="A580" s="17"/>
    </row>
    <row r="581" spans="1:1" ht="12.75" customHeight="1" x14ac:dyDescent="0.2">
      <c r="A581" s="17"/>
    </row>
    <row r="582" spans="1:1" ht="12.75" customHeight="1" x14ac:dyDescent="0.2">
      <c r="A582" s="17"/>
    </row>
    <row r="583" spans="1:1" ht="12.75" customHeight="1" x14ac:dyDescent="0.2">
      <c r="A583" s="17"/>
    </row>
    <row r="584" spans="1:1" ht="12.75" customHeight="1" x14ac:dyDescent="0.2">
      <c r="A584" s="17"/>
    </row>
    <row r="585" spans="1:1" ht="12.75" customHeight="1" x14ac:dyDescent="0.2">
      <c r="A585" s="17"/>
    </row>
    <row r="586" spans="1:1" ht="12.75" customHeight="1" x14ac:dyDescent="0.2">
      <c r="A586" s="17"/>
    </row>
    <row r="587" spans="1:1" ht="12.75" customHeight="1" x14ac:dyDescent="0.2">
      <c r="A587" s="17"/>
    </row>
    <row r="588" spans="1:1" ht="12.75" customHeight="1" x14ac:dyDescent="0.2">
      <c r="A588" s="17"/>
    </row>
    <row r="589" spans="1:1" ht="12.75" customHeight="1" x14ac:dyDescent="0.2">
      <c r="A589" s="17"/>
    </row>
    <row r="590" spans="1:1" ht="12.75" customHeight="1" x14ac:dyDescent="0.2">
      <c r="A590" s="17"/>
    </row>
    <row r="591" spans="1:1" ht="12.75" customHeight="1" x14ac:dyDescent="0.2">
      <c r="A591" s="17"/>
    </row>
    <row r="592" spans="1:1" ht="12.75" customHeight="1" x14ac:dyDescent="0.2">
      <c r="A592" s="17"/>
    </row>
    <row r="593" spans="1:1" ht="12.75" customHeight="1" x14ac:dyDescent="0.2">
      <c r="A593" s="17"/>
    </row>
    <row r="594" spans="1:1" ht="12.75" customHeight="1" x14ac:dyDescent="0.2">
      <c r="A594" s="17"/>
    </row>
    <row r="595" spans="1:1" ht="12.75" customHeight="1" x14ac:dyDescent="0.2">
      <c r="A595" s="17"/>
    </row>
    <row r="596" spans="1:1" ht="12.75" customHeight="1" x14ac:dyDescent="0.2">
      <c r="A596" s="17"/>
    </row>
    <row r="597" spans="1:1" ht="12.75" customHeight="1" x14ac:dyDescent="0.2">
      <c r="A597" s="17"/>
    </row>
    <row r="598" spans="1:1" ht="12.75" customHeight="1" x14ac:dyDescent="0.2">
      <c r="A598" s="17"/>
    </row>
    <row r="599" spans="1:1" ht="12.75" customHeight="1" x14ac:dyDescent="0.2">
      <c r="A599" s="17"/>
    </row>
    <row r="600" spans="1:1" ht="12.75" customHeight="1" x14ac:dyDescent="0.2">
      <c r="A600" s="17"/>
    </row>
    <row r="601" spans="1:1" ht="12.75" customHeight="1" x14ac:dyDescent="0.2">
      <c r="A601" s="17"/>
    </row>
    <row r="602" spans="1:1" ht="12.75" customHeight="1" x14ac:dyDescent="0.2">
      <c r="A602" s="17"/>
    </row>
    <row r="603" spans="1:1" ht="12.75" customHeight="1" x14ac:dyDescent="0.2">
      <c r="A603" s="17"/>
    </row>
    <row r="604" spans="1:1" ht="12.75" customHeight="1" x14ac:dyDescent="0.2">
      <c r="A604" s="17"/>
    </row>
    <row r="605" spans="1:1" ht="12.75" customHeight="1" x14ac:dyDescent="0.2">
      <c r="A605" s="17"/>
    </row>
    <row r="606" spans="1:1" ht="12.75" customHeight="1" x14ac:dyDescent="0.2">
      <c r="A606" s="17"/>
    </row>
    <row r="607" spans="1:1" ht="12.75" customHeight="1" x14ac:dyDescent="0.2">
      <c r="A607" s="17"/>
    </row>
    <row r="608" spans="1:1" ht="12.75" customHeight="1" x14ac:dyDescent="0.2">
      <c r="A608" s="17"/>
    </row>
    <row r="609" spans="1:1" ht="12.75" customHeight="1" x14ac:dyDescent="0.2">
      <c r="A609" s="17"/>
    </row>
    <row r="610" spans="1:1" ht="12.75" customHeight="1" x14ac:dyDescent="0.2">
      <c r="A610" s="17"/>
    </row>
    <row r="611" spans="1:1" ht="12.75" customHeight="1" x14ac:dyDescent="0.2">
      <c r="A611" s="17"/>
    </row>
    <row r="612" spans="1:1" ht="12.75" customHeight="1" x14ac:dyDescent="0.2">
      <c r="A612" s="17"/>
    </row>
    <row r="613" spans="1:1" ht="12.75" customHeight="1" x14ac:dyDescent="0.2">
      <c r="A613" s="17"/>
    </row>
    <row r="614" spans="1:1" ht="12.75" customHeight="1" x14ac:dyDescent="0.2">
      <c r="A614" s="17"/>
    </row>
    <row r="615" spans="1:1" ht="12.75" customHeight="1" x14ac:dyDescent="0.2">
      <c r="A615" s="17"/>
    </row>
    <row r="616" spans="1:1" ht="12.75" customHeight="1" x14ac:dyDescent="0.2">
      <c r="A616" s="17"/>
    </row>
    <row r="617" spans="1:1" ht="12.75" customHeight="1" x14ac:dyDescent="0.2">
      <c r="A617" s="17"/>
    </row>
    <row r="618" spans="1:1" ht="12.75" customHeight="1" x14ac:dyDescent="0.2">
      <c r="A618" s="17"/>
    </row>
    <row r="619" spans="1:1" ht="12.75" customHeight="1" x14ac:dyDescent="0.2">
      <c r="A619" s="17"/>
    </row>
    <row r="620" spans="1:1" ht="12.75" customHeight="1" x14ac:dyDescent="0.2">
      <c r="A620" s="17"/>
    </row>
    <row r="621" spans="1:1" ht="12.75" customHeight="1" x14ac:dyDescent="0.2">
      <c r="A621" s="17"/>
    </row>
    <row r="622" spans="1:1" ht="12.75" customHeight="1" x14ac:dyDescent="0.2">
      <c r="A622" s="17"/>
    </row>
    <row r="623" spans="1:1" ht="12.75" customHeight="1" x14ac:dyDescent="0.2">
      <c r="A623" s="17"/>
    </row>
    <row r="624" spans="1:1" ht="12.75" customHeight="1" x14ac:dyDescent="0.2">
      <c r="A624" s="17"/>
    </row>
    <row r="625" spans="1:1" ht="12.75" customHeight="1" x14ac:dyDescent="0.2">
      <c r="A625" s="17"/>
    </row>
    <row r="626" spans="1:1" ht="12.75" customHeight="1" x14ac:dyDescent="0.2">
      <c r="A626" s="17"/>
    </row>
    <row r="627" spans="1:1" ht="12.75" customHeight="1" x14ac:dyDescent="0.2">
      <c r="A627" s="17"/>
    </row>
    <row r="628" spans="1:1" ht="12.75" customHeight="1" x14ac:dyDescent="0.2">
      <c r="A628" s="17"/>
    </row>
    <row r="629" spans="1:1" ht="12.75" customHeight="1" x14ac:dyDescent="0.2">
      <c r="A629" s="17"/>
    </row>
    <row r="630" spans="1:1" ht="12.75" customHeight="1" x14ac:dyDescent="0.2">
      <c r="A630" s="17"/>
    </row>
    <row r="631" spans="1:1" ht="12.75" customHeight="1" x14ac:dyDescent="0.2">
      <c r="A631" s="17"/>
    </row>
    <row r="632" spans="1:1" ht="12.75" customHeight="1" x14ac:dyDescent="0.2">
      <c r="A632" s="17"/>
    </row>
    <row r="633" spans="1:1" ht="12.75" customHeight="1" x14ac:dyDescent="0.2">
      <c r="A633" s="17"/>
    </row>
    <row r="634" spans="1:1" ht="12.75" customHeight="1" x14ac:dyDescent="0.2">
      <c r="A634" s="17"/>
    </row>
    <row r="635" spans="1:1" ht="12.75" customHeight="1" x14ac:dyDescent="0.2">
      <c r="A635" s="17"/>
    </row>
    <row r="636" spans="1:1" ht="12.75" customHeight="1" x14ac:dyDescent="0.2">
      <c r="A636" s="17"/>
    </row>
    <row r="637" spans="1:1" ht="12.75" customHeight="1" x14ac:dyDescent="0.2">
      <c r="A637" s="17"/>
    </row>
    <row r="638" spans="1:1" ht="12.75" customHeight="1" x14ac:dyDescent="0.2">
      <c r="A638" s="17"/>
    </row>
    <row r="639" spans="1:1" ht="12.75" customHeight="1" x14ac:dyDescent="0.2">
      <c r="A639" s="17"/>
    </row>
    <row r="640" spans="1:1" ht="12.75" customHeight="1" x14ac:dyDescent="0.2">
      <c r="A640" s="17"/>
    </row>
    <row r="641" spans="1:1" ht="12.75" customHeight="1" x14ac:dyDescent="0.2">
      <c r="A641" s="17"/>
    </row>
    <row r="642" spans="1:1" ht="12.75" customHeight="1" x14ac:dyDescent="0.2">
      <c r="A642" s="17"/>
    </row>
    <row r="643" spans="1:1" ht="12.75" customHeight="1" x14ac:dyDescent="0.2">
      <c r="A643" s="17"/>
    </row>
    <row r="644" spans="1:1" ht="12.75" customHeight="1" x14ac:dyDescent="0.2">
      <c r="A644" s="17"/>
    </row>
    <row r="645" spans="1:1" ht="12.75" customHeight="1" x14ac:dyDescent="0.2">
      <c r="A645" s="17"/>
    </row>
    <row r="646" spans="1:1" ht="12.75" customHeight="1" x14ac:dyDescent="0.2">
      <c r="A646" s="17"/>
    </row>
    <row r="647" spans="1:1" ht="12.75" customHeight="1" x14ac:dyDescent="0.2">
      <c r="A647" s="17"/>
    </row>
    <row r="648" spans="1:1" ht="12.75" customHeight="1" x14ac:dyDescent="0.2">
      <c r="A648" s="17"/>
    </row>
    <row r="649" spans="1:1" ht="12.75" customHeight="1" x14ac:dyDescent="0.2">
      <c r="A649" s="17"/>
    </row>
    <row r="650" spans="1:1" ht="12.75" customHeight="1" x14ac:dyDescent="0.2">
      <c r="A650" s="17"/>
    </row>
    <row r="651" spans="1:1" ht="12.75" customHeight="1" x14ac:dyDescent="0.2">
      <c r="A651" s="17"/>
    </row>
    <row r="652" spans="1:1" ht="12.75" customHeight="1" x14ac:dyDescent="0.2">
      <c r="A652" s="17"/>
    </row>
    <row r="653" spans="1:1" ht="12.75" customHeight="1" x14ac:dyDescent="0.2">
      <c r="A653" s="17"/>
    </row>
    <row r="654" spans="1:1" ht="12.75" customHeight="1" x14ac:dyDescent="0.2">
      <c r="A654" s="17"/>
    </row>
    <row r="655" spans="1:1" ht="12.75" customHeight="1" x14ac:dyDescent="0.2">
      <c r="A655" s="17"/>
    </row>
    <row r="656" spans="1:1" ht="12.75" customHeight="1" x14ac:dyDescent="0.2">
      <c r="A656" s="17"/>
    </row>
    <row r="657" spans="1:1" ht="12.75" customHeight="1" x14ac:dyDescent="0.2">
      <c r="A657" s="17"/>
    </row>
    <row r="658" spans="1:1" ht="12.75" customHeight="1" x14ac:dyDescent="0.2">
      <c r="A658" s="17"/>
    </row>
    <row r="659" spans="1:1" ht="12.75" customHeight="1" x14ac:dyDescent="0.2">
      <c r="A659" s="17"/>
    </row>
    <row r="660" spans="1:1" ht="12.75" customHeight="1" x14ac:dyDescent="0.2">
      <c r="A660" s="17"/>
    </row>
    <row r="661" spans="1:1" ht="12.75" customHeight="1" x14ac:dyDescent="0.2">
      <c r="A661" s="17"/>
    </row>
    <row r="662" spans="1:1" ht="12.75" customHeight="1" x14ac:dyDescent="0.2">
      <c r="A662" s="17"/>
    </row>
    <row r="663" spans="1:1" ht="12.75" customHeight="1" x14ac:dyDescent="0.2">
      <c r="A663" s="17"/>
    </row>
    <row r="664" spans="1:1" ht="12.75" customHeight="1" x14ac:dyDescent="0.2">
      <c r="A664" s="17"/>
    </row>
    <row r="665" spans="1:1" ht="12.75" customHeight="1" x14ac:dyDescent="0.2">
      <c r="A665" s="17"/>
    </row>
    <row r="666" spans="1:1" ht="12.75" customHeight="1" x14ac:dyDescent="0.2">
      <c r="A666" s="17"/>
    </row>
    <row r="667" spans="1:1" ht="12.75" customHeight="1" x14ac:dyDescent="0.2">
      <c r="A667" s="17"/>
    </row>
    <row r="668" spans="1:1" ht="12.75" customHeight="1" x14ac:dyDescent="0.2">
      <c r="A668" s="17"/>
    </row>
    <row r="669" spans="1:1" ht="12.75" customHeight="1" x14ac:dyDescent="0.2">
      <c r="A669" s="17"/>
    </row>
    <row r="670" spans="1:1" ht="12.75" customHeight="1" x14ac:dyDescent="0.2">
      <c r="A670" s="17"/>
    </row>
    <row r="671" spans="1:1" ht="12.75" customHeight="1" x14ac:dyDescent="0.2">
      <c r="A671" s="17"/>
    </row>
    <row r="672" spans="1:1" ht="12.75" customHeight="1" x14ac:dyDescent="0.2">
      <c r="A672" s="17"/>
    </row>
    <row r="673" spans="1:1" ht="12.75" customHeight="1" x14ac:dyDescent="0.2">
      <c r="A673" s="17"/>
    </row>
    <row r="674" spans="1:1" ht="12.75" customHeight="1" x14ac:dyDescent="0.2">
      <c r="A674" s="17"/>
    </row>
    <row r="675" spans="1:1" ht="12.75" customHeight="1" x14ac:dyDescent="0.2">
      <c r="A675" s="17"/>
    </row>
    <row r="676" spans="1:1" ht="12.75" customHeight="1" x14ac:dyDescent="0.2">
      <c r="A676" s="17"/>
    </row>
    <row r="677" spans="1:1" ht="12.75" customHeight="1" x14ac:dyDescent="0.2">
      <c r="A677" s="17"/>
    </row>
    <row r="678" spans="1:1" ht="12.75" customHeight="1" x14ac:dyDescent="0.2">
      <c r="A678" s="17"/>
    </row>
    <row r="679" spans="1:1" ht="12.75" customHeight="1" x14ac:dyDescent="0.2">
      <c r="A679" s="17"/>
    </row>
    <row r="680" spans="1:1" ht="12.75" customHeight="1" x14ac:dyDescent="0.2">
      <c r="A680" s="17"/>
    </row>
    <row r="681" spans="1:1" ht="12.75" customHeight="1" x14ac:dyDescent="0.2">
      <c r="A681" s="17"/>
    </row>
    <row r="682" spans="1:1" ht="12.75" customHeight="1" x14ac:dyDescent="0.2">
      <c r="A682" s="17"/>
    </row>
    <row r="683" spans="1:1" ht="12.75" customHeight="1" x14ac:dyDescent="0.2">
      <c r="A683" s="17"/>
    </row>
    <row r="684" spans="1:1" ht="12.75" customHeight="1" x14ac:dyDescent="0.2">
      <c r="A684" s="17"/>
    </row>
    <row r="685" spans="1:1" ht="12.75" customHeight="1" x14ac:dyDescent="0.2">
      <c r="A685" s="17"/>
    </row>
    <row r="686" spans="1:1" ht="12.75" customHeight="1" x14ac:dyDescent="0.2">
      <c r="A686" s="17"/>
    </row>
    <row r="687" spans="1:1" ht="12.75" customHeight="1" x14ac:dyDescent="0.2">
      <c r="A687" s="17"/>
    </row>
    <row r="688" spans="1:1" ht="12.75" customHeight="1" x14ac:dyDescent="0.2">
      <c r="A688" s="17"/>
    </row>
    <row r="689" spans="1:1" ht="12.75" customHeight="1" x14ac:dyDescent="0.2">
      <c r="A689" s="17"/>
    </row>
    <row r="690" spans="1:1" ht="12.75" customHeight="1" x14ac:dyDescent="0.2">
      <c r="A690" s="17"/>
    </row>
    <row r="691" spans="1:1" ht="12.75" customHeight="1" x14ac:dyDescent="0.2">
      <c r="A691" s="17"/>
    </row>
    <row r="692" spans="1:1" ht="12.75" customHeight="1" x14ac:dyDescent="0.2">
      <c r="A692" s="17"/>
    </row>
    <row r="693" spans="1:1" ht="12.75" customHeight="1" x14ac:dyDescent="0.2">
      <c r="A693" s="17"/>
    </row>
    <row r="694" spans="1:1" ht="12.75" customHeight="1" x14ac:dyDescent="0.2">
      <c r="A694" s="17"/>
    </row>
    <row r="695" spans="1:1" ht="12.75" customHeight="1" x14ac:dyDescent="0.2">
      <c r="A695" s="17"/>
    </row>
    <row r="696" spans="1:1" ht="12.75" customHeight="1" x14ac:dyDescent="0.2">
      <c r="A696" s="17"/>
    </row>
    <row r="697" spans="1:1" ht="12.75" customHeight="1" x14ac:dyDescent="0.2">
      <c r="A697" s="17"/>
    </row>
    <row r="698" spans="1:1" ht="12.75" customHeight="1" x14ac:dyDescent="0.2">
      <c r="A698" s="17"/>
    </row>
    <row r="699" spans="1:1" ht="12.75" customHeight="1" x14ac:dyDescent="0.2">
      <c r="A699" s="17"/>
    </row>
    <row r="700" spans="1:1" ht="12.75" customHeight="1" x14ac:dyDescent="0.2">
      <c r="A700" s="17"/>
    </row>
    <row r="701" spans="1:1" ht="12.75" customHeight="1" x14ac:dyDescent="0.2">
      <c r="A701" s="17"/>
    </row>
    <row r="702" spans="1:1" ht="12.75" customHeight="1" x14ac:dyDescent="0.2">
      <c r="A702" s="17"/>
    </row>
    <row r="703" spans="1:1" ht="12.75" customHeight="1" x14ac:dyDescent="0.2">
      <c r="A703" s="17"/>
    </row>
    <row r="704" spans="1:1" ht="12.75" customHeight="1" x14ac:dyDescent="0.2">
      <c r="A704" s="17"/>
    </row>
    <row r="705" spans="1:1" ht="12.75" customHeight="1" x14ac:dyDescent="0.2">
      <c r="A705" s="17"/>
    </row>
    <row r="706" spans="1:1" ht="12.75" customHeight="1" x14ac:dyDescent="0.2">
      <c r="A706" s="17"/>
    </row>
    <row r="707" spans="1:1" ht="12.75" customHeight="1" x14ac:dyDescent="0.2">
      <c r="A707" s="17"/>
    </row>
    <row r="708" spans="1:1" ht="12.75" customHeight="1" x14ac:dyDescent="0.2">
      <c r="A708" s="17"/>
    </row>
    <row r="709" spans="1:1" ht="12.75" customHeight="1" x14ac:dyDescent="0.2">
      <c r="A709" s="17"/>
    </row>
    <row r="710" spans="1:1" ht="12.75" customHeight="1" x14ac:dyDescent="0.2">
      <c r="A710" s="17"/>
    </row>
    <row r="711" spans="1:1" ht="12.75" customHeight="1" x14ac:dyDescent="0.2">
      <c r="A711" s="17"/>
    </row>
    <row r="712" spans="1:1" ht="12.75" customHeight="1" x14ac:dyDescent="0.2">
      <c r="A712" s="17"/>
    </row>
    <row r="713" spans="1:1" ht="12.75" customHeight="1" x14ac:dyDescent="0.2">
      <c r="A713" s="17"/>
    </row>
    <row r="714" spans="1:1" ht="12.75" customHeight="1" x14ac:dyDescent="0.2">
      <c r="A714" s="17"/>
    </row>
    <row r="715" spans="1:1" ht="12.75" customHeight="1" x14ac:dyDescent="0.2">
      <c r="A715" s="17"/>
    </row>
    <row r="716" spans="1:1" ht="12.75" customHeight="1" x14ac:dyDescent="0.2">
      <c r="A716" s="17"/>
    </row>
    <row r="717" spans="1:1" ht="12.75" customHeight="1" x14ac:dyDescent="0.2">
      <c r="A717" s="17"/>
    </row>
    <row r="718" spans="1:1" ht="12.75" customHeight="1" x14ac:dyDescent="0.2">
      <c r="A718" s="17"/>
    </row>
    <row r="719" spans="1:1" ht="12.75" customHeight="1" x14ac:dyDescent="0.2">
      <c r="A719" s="17"/>
    </row>
    <row r="720" spans="1:1" ht="12.75" customHeight="1" x14ac:dyDescent="0.2">
      <c r="A720" s="17"/>
    </row>
    <row r="721" spans="1:1" ht="12.75" customHeight="1" x14ac:dyDescent="0.2">
      <c r="A721" s="17"/>
    </row>
    <row r="722" spans="1:1" ht="12.75" customHeight="1" x14ac:dyDescent="0.2">
      <c r="A722" s="17"/>
    </row>
    <row r="723" spans="1:1" ht="12.75" customHeight="1" x14ac:dyDescent="0.2">
      <c r="A723" s="17"/>
    </row>
    <row r="724" spans="1:1" ht="12.75" customHeight="1" x14ac:dyDescent="0.2">
      <c r="A724" s="17"/>
    </row>
    <row r="725" spans="1:1" ht="12.75" customHeight="1" x14ac:dyDescent="0.2">
      <c r="A725" s="17"/>
    </row>
    <row r="726" spans="1:1" ht="12.75" customHeight="1" x14ac:dyDescent="0.2">
      <c r="A726" s="17"/>
    </row>
    <row r="727" spans="1:1" ht="12.75" customHeight="1" x14ac:dyDescent="0.2">
      <c r="A727" s="17"/>
    </row>
    <row r="728" spans="1:1" ht="12.75" customHeight="1" x14ac:dyDescent="0.2">
      <c r="A728" s="17"/>
    </row>
    <row r="729" spans="1:1" ht="12.75" customHeight="1" x14ac:dyDescent="0.2">
      <c r="A729" s="17"/>
    </row>
    <row r="730" spans="1:1" ht="12.75" customHeight="1" x14ac:dyDescent="0.2">
      <c r="A730" s="17"/>
    </row>
    <row r="731" spans="1:1" ht="12.75" customHeight="1" x14ac:dyDescent="0.2">
      <c r="A731" s="17"/>
    </row>
    <row r="732" spans="1:1" ht="12.75" customHeight="1" x14ac:dyDescent="0.2">
      <c r="A732" s="17"/>
    </row>
    <row r="733" spans="1:1" ht="12.75" customHeight="1" x14ac:dyDescent="0.2">
      <c r="A733" s="17"/>
    </row>
    <row r="734" spans="1:1" ht="12.75" customHeight="1" x14ac:dyDescent="0.2">
      <c r="A734" s="17"/>
    </row>
    <row r="735" spans="1:1" ht="12.75" customHeight="1" x14ac:dyDescent="0.2">
      <c r="A735" s="17"/>
    </row>
    <row r="736" spans="1:1" ht="12.75" customHeight="1" x14ac:dyDescent="0.2">
      <c r="A736" s="17"/>
    </row>
    <row r="737" spans="1:1" ht="12.75" customHeight="1" x14ac:dyDescent="0.2">
      <c r="A737" s="17"/>
    </row>
    <row r="738" spans="1:1" ht="12.75" customHeight="1" x14ac:dyDescent="0.2">
      <c r="A738" s="17"/>
    </row>
    <row r="739" spans="1:1" ht="12.75" customHeight="1" x14ac:dyDescent="0.2">
      <c r="A739" s="17"/>
    </row>
    <row r="740" spans="1:1" ht="12.75" customHeight="1" x14ac:dyDescent="0.2">
      <c r="A740" s="17"/>
    </row>
    <row r="741" spans="1:1" ht="12.75" customHeight="1" x14ac:dyDescent="0.2">
      <c r="A741" s="17"/>
    </row>
    <row r="742" spans="1:1" ht="12.75" customHeight="1" x14ac:dyDescent="0.2">
      <c r="A742" s="17"/>
    </row>
    <row r="743" spans="1:1" ht="12.75" customHeight="1" x14ac:dyDescent="0.2">
      <c r="A743" s="17"/>
    </row>
    <row r="744" spans="1:1" ht="12.75" customHeight="1" x14ac:dyDescent="0.2">
      <c r="A744" s="17"/>
    </row>
    <row r="745" spans="1:1" ht="12.75" customHeight="1" x14ac:dyDescent="0.2">
      <c r="A745" s="17"/>
    </row>
    <row r="746" spans="1:1" ht="12.75" customHeight="1" x14ac:dyDescent="0.2">
      <c r="A746" s="17"/>
    </row>
    <row r="747" spans="1:1" ht="12.75" customHeight="1" x14ac:dyDescent="0.2">
      <c r="A747" s="17"/>
    </row>
    <row r="748" spans="1:1" ht="12.75" customHeight="1" x14ac:dyDescent="0.2">
      <c r="A748" s="17"/>
    </row>
    <row r="749" spans="1:1" ht="12.75" customHeight="1" x14ac:dyDescent="0.2">
      <c r="A749" s="17"/>
    </row>
    <row r="750" spans="1:1" ht="12.75" customHeight="1" x14ac:dyDescent="0.2">
      <c r="A750" s="17"/>
    </row>
    <row r="751" spans="1:1" ht="12.75" customHeight="1" x14ac:dyDescent="0.2">
      <c r="A751" s="17"/>
    </row>
    <row r="752" spans="1:1" ht="12.75" customHeight="1" x14ac:dyDescent="0.2">
      <c r="A752" s="17"/>
    </row>
    <row r="753" spans="1:1" ht="12.75" customHeight="1" x14ac:dyDescent="0.2">
      <c r="A753" s="17"/>
    </row>
    <row r="754" spans="1:1" ht="12.75" customHeight="1" x14ac:dyDescent="0.2">
      <c r="A754" s="17"/>
    </row>
    <row r="755" spans="1:1" ht="12.75" customHeight="1" x14ac:dyDescent="0.2">
      <c r="A755" s="17"/>
    </row>
    <row r="756" spans="1:1" ht="12.75" customHeight="1" x14ac:dyDescent="0.2">
      <c r="A756" s="17"/>
    </row>
    <row r="757" spans="1:1" ht="12.75" customHeight="1" x14ac:dyDescent="0.2">
      <c r="A757" s="17"/>
    </row>
    <row r="758" spans="1:1" ht="12.75" customHeight="1" x14ac:dyDescent="0.2">
      <c r="A758" s="17"/>
    </row>
    <row r="759" spans="1:1" ht="12.75" customHeight="1" x14ac:dyDescent="0.2">
      <c r="A759" s="17"/>
    </row>
    <row r="760" spans="1:1" ht="12.75" customHeight="1" x14ac:dyDescent="0.2">
      <c r="A760" s="17"/>
    </row>
    <row r="761" spans="1:1" ht="12.75" customHeight="1" x14ac:dyDescent="0.2">
      <c r="A761" s="17"/>
    </row>
    <row r="762" spans="1:1" ht="12.75" customHeight="1" x14ac:dyDescent="0.2">
      <c r="A762" s="17"/>
    </row>
    <row r="763" spans="1:1" ht="12.75" customHeight="1" x14ac:dyDescent="0.2">
      <c r="A763" s="17"/>
    </row>
    <row r="764" spans="1:1" ht="12.75" customHeight="1" x14ac:dyDescent="0.2">
      <c r="A764" s="17"/>
    </row>
    <row r="765" spans="1:1" ht="12.75" customHeight="1" x14ac:dyDescent="0.2">
      <c r="A765" s="17"/>
    </row>
    <row r="766" spans="1:1" ht="12.75" customHeight="1" x14ac:dyDescent="0.2">
      <c r="A766" s="17"/>
    </row>
    <row r="767" spans="1:1" ht="12.75" customHeight="1" x14ac:dyDescent="0.2">
      <c r="A767" s="17"/>
    </row>
    <row r="768" spans="1:1" ht="12.75" customHeight="1" x14ac:dyDescent="0.2">
      <c r="A768" s="17"/>
    </row>
    <row r="769" spans="1:1" ht="12.75" customHeight="1" x14ac:dyDescent="0.2">
      <c r="A769" s="17"/>
    </row>
    <row r="770" spans="1:1" ht="12.75" customHeight="1" x14ac:dyDescent="0.2">
      <c r="A770" s="17"/>
    </row>
    <row r="771" spans="1:1" ht="12.75" customHeight="1" x14ac:dyDescent="0.2">
      <c r="A771" s="17"/>
    </row>
    <row r="772" spans="1:1" ht="12.75" customHeight="1" x14ac:dyDescent="0.2">
      <c r="A772" s="17"/>
    </row>
    <row r="773" spans="1:1" ht="12.75" customHeight="1" x14ac:dyDescent="0.2">
      <c r="A773" s="17"/>
    </row>
    <row r="774" spans="1:1" ht="12.75" customHeight="1" x14ac:dyDescent="0.2">
      <c r="A774" s="17"/>
    </row>
    <row r="775" spans="1:1" ht="12.75" customHeight="1" x14ac:dyDescent="0.2">
      <c r="A775" s="17"/>
    </row>
    <row r="776" spans="1:1" ht="12.75" customHeight="1" x14ac:dyDescent="0.2">
      <c r="A776" s="17"/>
    </row>
    <row r="777" spans="1:1" ht="12.75" customHeight="1" x14ac:dyDescent="0.2">
      <c r="A777" s="17"/>
    </row>
    <row r="778" spans="1:1" ht="12.75" customHeight="1" x14ac:dyDescent="0.2">
      <c r="A778" s="17"/>
    </row>
    <row r="779" spans="1:1" ht="12.75" customHeight="1" x14ac:dyDescent="0.2">
      <c r="A779" s="17"/>
    </row>
    <row r="780" spans="1:1" ht="12.75" customHeight="1" x14ac:dyDescent="0.2">
      <c r="A780" s="17"/>
    </row>
    <row r="781" spans="1:1" ht="12.75" customHeight="1" x14ac:dyDescent="0.2">
      <c r="A781" s="17"/>
    </row>
    <row r="782" spans="1:1" ht="12.75" customHeight="1" x14ac:dyDescent="0.2">
      <c r="A782" s="17"/>
    </row>
    <row r="783" spans="1:1" ht="12.75" customHeight="1" x14ac:dyDescent="0.2">
      <c r="A783" s="17"/>
    </row>
    <row r="784" spans="1:1" ht="12.75" customHeight="1" x14ac:dyDescent="0.2">
      <c r="A784" s="17"/>
    </row>
    <row r="785" spans="1:1" ht="12.75" customHeight="1" x14ac:dyDescent="0.2">
      <c r="A785" s="17"/>
    </row>
    <row r="786" spans="1:1" ht="12.75" customHeight="1" x14ac:dyDescent="0.2">
      <c r="A786" s="17"/>
    </row>
    <row r="787" spans="1:1" ht="12.75" customHeight="1" x14ac:dyDescent="0.2">
      <c r="A787" s="17"/>
    </row>
    <row r="788" spans="1:1" ht="12.75" customHeight="1" x14ac:dyDescent="0.2">
      <c r="A788" s="17"/>
    </row>
    <row r="789" spans="1:1" ht="12.75" customHeight="1" x14ac:dyDescent="0.2">
      <c r="A789" s="17"/>
    </row>
    <row r="790" spans="1:1" ht="12.75" customHeight="1" x14ac:dyDescent="0.2">
      <c r="A790" s="17"/>
    </row>
    <row r="791" spans="1:1" ht="12.75" customHeight="1" x14ac:dyDescent="0.2">
      <c r="A791" s="17"/>
    </row>
    <row r="792" spans="1:1" ht="12.75" customHeight="1" x14ac:dyDescent="0.2">
      <c r="A792" s="17"/>
    </row>
    <row r="793" spans="1:1" ht="12.75" customHeight="1" x14ac:dyDescent="0.2">
      <c r="A793" s="17"/>
    </row>
    <row r="794" spans="1:1" ht="12.75" customHeight="1" x14ac:dyDescent="0.2">
      <c r="A794" s="17"/>
    </row>
    <row r="795" spans="1:1" ht="12.75" customHeight="1" x14ac:dyDescent="0.2">
      <c r="A795" s="17"/>
    </row>
    <row r="796" spans="1:1" ht="12.75" customHeight="1" x14ac:dyDescent="0.2">
      <c r="A796" s="17"/>
    </row>
    <row r="797" spans="1:1" ht="12.75" customHeight="1" x14ac:dyDescent="0.2">
      <c r="A797" s="17"/>
    </row>
    <row r="798" spans="1:1" ht="12.75" customHeight="1" x14ac:dyDescent="0.2">
      <c r="A798" s="17"/>
    </row>
    <row r="799" spans="1:1" ht="12.75" customHeight="1" x14ac:dyDescent="0.2">
      <c r="A799" s="17"/>
    </row>
    <row r="800" spans="1:1" ht="12.75" customHeight="1" x14ac:dyDescent="0.2">
      <c r="A800" s="17"/>
    </row>
    <row r="801" spans="1:1" ht="12.75" customHeight="1" x14ac:dyDescent="0.2">
      <c r="A801" s="17"/>
    </row>
    <row r="802" spans="1:1" ht="12.75" customHeight="1" x14ac:dyDescent="0.2">
      <c r="A802" s="17"/>
    </row>
    <row r="803" spans="1:1" ht="12.75" customHeight="1" x14ac:dyDescent="0.2">
      <c r="A803" s="17"/>
    </row>
    <row r="804" spans="1:1" ht="12.75" customHeight="1" x14ac:dyDescent="0.2">
      <c r="A804" s="17"/>
    </row>
    <row r="805" spans="1:1" ht="12.75" customHeight="1" x14ac:dyDescent="0.2">
      <c r="A805" s="17"/>
    </row>
    <row r="806" spans="1:1" ht="12.75" customHeight="1" x14ac:dyDescent="0.2">
      <c r="A806" s="17"/>
    </row>
    <row r="807" spans="1:1" ht="12.75" customHeight="1" x14ac:dyDescent="0.2">
      <c r="A807" s="17"/>
    </row>
    <row r="808" spans="1:1" ht="12.75" customHeight="1" x14ac:dyDescent="0.2">
      <c r="A808" s="17"/>
    </row>
    <row r="809" spans="1:1" ht="12.75" customHeight="1" x14ac:dyDescent="0.2">
      <c r="A809" s="17"/>
    </row>
    <row r="810" spans="1:1" ht="12.75" customHeight="1" x14ac:dyDescent="0.2">
      <c r="A810" s="17"/>
    </row>
    <row r="811" spans="1:1" ht="12.75" customHeight="1" x14ac:dyDescent="0.2">
      <c r="A811" s="17"/>
    </row>
    <row r="812" spans="1:1" ht="12.75" customHeight="1" x14ac:dyDescent="0.2">
      <c r="A812" s="17"/>
    </row>
    <row r="813" spans="1:1" ht="12.75" customHeight="1" x14ac:dyDescent="0.2">
      <c r="A813" s="17"/>
    </row>
    <row r="814" spans="1:1" ht="12.75" customHeight="1" x14ac:dyDescent="0.2">
      <c r="A814" s="17"/>
    </row>
    <row r="815" spans="1:1" ht="12.75" customHeight="1" x14ac:dyDescent="0.2">
      <c r="A815" s="17"/>
    </row>
    <row r="816" spans="1:1" ht="12.75" customHeight="1" x14ac:dyDescent="0.2">
      <c r="A816" s="17"/>
    </row>
    <row r="817" spans="1:1" ht="12.75" customHeight="1" x14ac:dyDescent="0.2">
      <c r="A817" s="17"/>
    </row>
    <row r="818" spans="1:1" ht="12.75" customHeight="1" x14ac:dyDescent="0.2">
      <c r="A818" s="17"/>
    </row>
    <row r="819" spans="1:1" ht="12.75" customHeight="1" x14ac:dyDescent="0.2">
      <c r="A819" s="17"/>
    </row>
    <row r="820" spans="1:1" ht="12.75" customHeight="1" x14ac:dyDescent="0.2">
      <c r="A820" s="17"/>
    </row>
    <row r="821" spans="1:1" ht="12.75" customHeight="1" x14ac:dyDescent="0.2">
      <c r="A821" s="17"/>
    </row>
    <row r="822" spans="1:1" ht="12.75" customHeight="1" x14ac:dyDescent="0.2">
      <c r="A822" s="17"/>
    </row>
    <row r="823" spans="1:1" ht="12.75" customHeight="1" x14ac:dyDescent="0.2">
      <c r="A823" s="17"/>
    </row>
    <row r="824" spans="1:1" ht="12.75" customHeight="1" x14ac:dyDescent="0.2">
      <c r="A824" s="17"/>
    </row>
    <row r="825" spans="1:1" ht="12.75" customHeight="1" x14ac:dyDescent="0.2">
      <c r="A825" s="17"/>
    </row>
    <row r="826" spans="1:1" ht="12.75" customHeight="1" x14ac:dyDescent="0.2">
      <c r="A826" s="17"/>
    </row>
    <row r="827" spans="1:1" ht="12.75" customHeight="1" x14ac:dyDescent="0.2">
      <c r="A827" s="17"/>
    </row>
    <row r="828" spans="1:1" ht="12.75" customHeight="1" x14ac:dyDescent="0.2">
      <c r="A828" s="17"/>
    </row>
    <row r="829" spans="1:1" ht="12.75" customHeight="1" x14ac:dyDescent="0.2">
      <c r="A829" s="17"/>
    </row>
    <row r="830" spans="1:1" ht="12.75" customHeight="1" x14ac:dyDescent="0.2">
      <c r="A830" s="17"/>
    </row>
    <row r="831" spans="1:1" ht="12.75" customHeight="1" x14ac:dyDescent="0.2">
      <c r="A831" s="17"/>
    </row>
    <row r="832" spans="1:1" ht="12.75" customHeight="1" x14ac:dyDescent="0.2">
      <c r="A832" s="17"/>
    </row>
    <row r="833" spans="1:1" ht="12.75" customHeight="1" x14ac:dyDescent="0.2">
      <c r="A833" s="17"/>
    </row>
    <row r="834" spans="1:1" ht="12.75" customHeight="1" x14ac:dyDescent="0.2">
      <c r="A834" s="17"/>
    </row>
    <row r="835" spans="1:1" ht="12.75" customHeight="1" x14ac:dyDescent="0.2">
      <c r="A835" s="17"/>
    </row>
    <row r="836" spans="1:1" ht="12.75" customHeight="1" x14ac:dyDescent="0.2">
      <c r="A836" s="17"/>
    </row>
    <row r="837" spans="1:1" ht="12.75" customHeight="1" x14ac:dyDescent="0.2">
      <c r="A837" s="17"/>
    </row>
    <row r="838" spans="1:1" ht="12.75" customHeight="1" x14ac:dyDescent="0.2">
      <c r="A838" s="17"/>
    </row>
    <row r="839" spans="1:1" ht="12.75" customHeight="1" x14ac:dyDescent="0.2">
      <c r="A839" s="17"/>
    </row>
    <row r="840" spans="1:1" ht="12.75" customHeight="1" x14ac:dyDescent="0.2">
      <c r="A840" s="17"/>
    </row>
    <row r="841" spans="1:1" ht="12.75" customHeight="1" x14ac:dyDescent="0.2">
      <c r="A841" s="17"/>
    </row>
    <row r="842" spans="1:1" ht="12.75" customHeight="1" x14ac:dyDescent="0.2">
      <c r="A842" s="17"/>
    </row>
    <row r="843" spans="1:1" ht="12.75" customHeight="1" x14ac:dyDescent="0.2">
      <c r="A843" s="17"/>
    </row>
    <row r="844" spans="1:1" ht="12.75" customHeight="1" x14ac:dyDescent="0.2">
      <c r="A844" s="17"/>
    </row>
    <row r="845" spans="1:1" ht="12.75" customHeight="1" x14ac:dyDescent="0.2">
      <c r="A845" s="17"/>
    </row>
    <row r="846" spans="1:1" ht="12.75" customHeight="1" x14ac:dyDescent="0.2">
      <c r="A846" s="17"/>
    </row>
    <row r="847" spans="1:1" ht="12.75" customHeight="1" x14ac:dyDescent="0.2">
      <c r="A847" s="17"/>
    </row>
    <row r="848" spans="1:1" ht="12.75" customHeight="1" x14ac:dyDescent="0.2">
      <c r="A848" s="17"/>
    </row>
    <row r="849" spans="1:1" ht="12.75" customHeight="1" x14ac:dyDescent="0.2">
      <c r="A849" s="17"/>
    </row>
    <row r="850" spans="1:1" ht="12.75" customHeight="1" x14ac:dyDescent="0.2">
      <c r="A850" s="17"/>
    </row>
    <row r="851" spans="1:1" ht="12.75" customHeight="1" x14ac:dyDescent="0.2">
      <c r="A851" s="17"/>
    </row>
    <row r="852" spans="1:1" ht="12.75" customHeight="1" x14ac:dyDescent="0.2">
      <c r="A852" s="17"/>
    </row>
    <row r="853" spans="1:1" ht="12.75" customHeight="1" x14ac:dyDescent="0.2">
      <c r="A853" s="17"/>
    </row>
    <row r="854" spans="1:1" ht="12.75" customHeight="1" x14ac:dyDescent="0.2">
      <c r="A854" s="17"/>
    </row>
    <row r="855" spans="1:1" ht="12.75" customHeight="1" x14ac:dyDescent="0.2">
      <c r="A855" s="17"/>
    </row>
    <row r="856" spans="1:1" ht="12.75" customHeight="1" x14ac:dyDescent="0.2">
      <c r="A856" s="17"/>
    </row>
    <row r="857" spans="1:1" ht="12.75" customHeight="1" x14ac:dyDescent="0.2">
      <c r="A857" s="17"/>
    </row>
    <row r="858" spans="1:1" ht="12.75" customHeight="1" x14ac:dyDescent="0.2">
      <c r="A858" s="17"/>
    </row>
    <row r="859" spans="1:1" ht="12.75" customHeight="1" x14ac:dyDescent="0.2">
      <c r="A859" s="17"/>
    </row>
    <row r="860" spans="1:1" ht="12.75" customHeight="1" x14ac:dyDescent="0.2">
      <c r="A860" s="17"/>
    </row>
    <row r="861" spans="1:1" ht="12.75" customHeight="1" x14ac:dyDescent="0.2">
      <c r="A861" s="17"/>
    </row>
    <row r="862" spans="1:1" ht="12.75" customHeight="1" x14ac:dyDescent="0.2">
      <c r="A862" s="17"/>
    </row>
    <row r="863" spans="1:1" ht="12.75" customHeight="1" x14ac:dyDescent="0.2">
      <c r="A863" s="17"/>
    </row>
    <row r="864" spans="1:1" ht="12.75" customHeight="1" x14ac:dyDescent="0.2">
      <c r="A864" s="17"/>
    </row>
    <row r="865" spans="1:1" ht="12.75" customHeight="1" x14ac:dyDescent="0.2">
      <c r="A865" s="17"/>
    </row>
    <row r="866" spans="1:1" ht="12.75" customHeight="1" x14ac:dyDescent="0.2">
      <c r="A866" s="17"/>
    </row>
    <row r="867" spans="1:1" ht="12.75" customHeight="1" x14ac:dyDescent="0.2">
      <c r="A867" s="17"/>
    </row>
    <row r="868" spans="1:1" ht="12.75" customHeight="1" x14ac:dyDescent="0.2">
      <c r="A868" s="17"/>
    </row>
    <row r="869" spans="1:1" ht="12.75" customHeight="1" x14ac:dyDescent="0.2">
      <c r="A869" s="17"/>
    </row>
    <row r="870" spans="1:1" ht="12.75" customHeight="1" x14ac:dyDescent="0.2">
      <c r="A870" s="17"/>
    </row>
    <row r="871" spans="1:1" ht="12.75" customHeight="1" x14ac:dyDescent="0.2">
      <c r="A871" s="17"/>
    </row>
    <row r="872" spans="1:1" ht="12.75" customHeight="1" x14ac:dyDescent="0.2">
      <c r="A872" s="17"/>
    </row>
    <row r="873" spans="1:1" ht="12.75" customHeight="1" x14ac:dyDescent="0.2">
      <c r="A873" s="17"/>
    </row>
    <row r="874" spans="1:1" ht="12.75" customHeight="1" x14ac:dyDescent="0.2">
      <c r="A874" s="17"/>
    </row>
    <row r="875" spans="1:1" ht="12.75" customHeight="1" x14ac:dyDescent="0.2">
      <c r="A875" s="17"/>
    </row>
    <row r="876" spans="1:1" ht="12.75" customHeight="1" x14ac:dyDescent="0.2">
      <c r="A876" s="17"/>
    </row>
    <row r="877" spans="1:1" ht="12.75" customHeight="1" x14ac:dyDescent="0.2">
      <c r="A877" s="17"/>
    </row>
    <row r="878" spans="1:1" ht="12.75" customHeight="1" x14ac:dyDescent="0.2">
      <c r="A878" s="17"/>
    </row>
    <row r="879" spans="1:1" ht="12.75" customHeight="1" x14ac:dyDescent="0.2">
      <c r="A879" s="17"/>
    </row>
    <row r="880" spans="1:1" ht="12.75" customHeight="1" x14ac:dyDescent="0.2">
      <c r="A880" s="17"/>
    </row>
    <row r="881" spans="1:1" ht="12.75" customHeight="1" x14ac:dyDescent="0.2">
      <c r="A881" s="17"/>
    </row>
    <row r="882" spans="1:1" ht="12.75" customHeight="1" x14ac:dyDescent="0.2">
      <c r="A882" s="17"/>
    </row>
    <row r="883" spans="1:1" ht="12.75" customHeight="1" x14ac:dyDescent="0.2">
      <c r="A883" s="17"/>
    </row>
    <row r="884" spans="1:1" ht="12.75" customHeight="1" x14ac:dyDescent="0.2">
      <c r="A884" s="17"/>
    </row>
    <row r="885" spans="1:1" ht="12.75" customHeight="1" x14ac:dyDescent="0.2">
      <c r="A885" s="17"/>
    </row>
    <row r="886" spans="1:1" ht="12.75" customHeight="1" x14ac:dyDescent="0.2">
      <c r="A886" s="17"/>
    </row>
    <row r="887" spans="1:1" ht="12.75" customHeight="1" x14ac:dyDescent="0.2">
      <c r="A887" s="17"/>
    </row>
    <row r="888" spans="1:1" ht="12.75" customHeight="1" x14ac:dyDescent="0.2">
      <c r="A888" s="17"/>
    </row>
    <row r="889" spans="1:1" ht="12.75" customHeight="1" x14ac:dyDescent="0.2">
      <c r="A889" s="17"/>
    </row>
    <row r="890" spans="1:1" ht="12.75" customHeight="1" x14ac:dyDescent="0.2">
      <c r="A890" s="17"/>
    </row>
    <row r="891" spans="1:1" ht="12.75" customHeight="1" x14ac:dyDescent="0.2">
      <c r="A891" s="17"/>
    </row>
    <row r="892" spans="1:1" ht="12.75" customHeight="1" x14ac:dyDescent="0.2">
      <c r="A892" s="17"/>
    </row>
    <row r="893" spans="1:1" ht="12.75" customHeight="1" x14ac:dyDescent="0.2">
      <c r="A893" s="17"/>
    </row>
    <row r="894" spans="1:1" ht="12.75" customHeight="1" x14ac:dyDescent="0.2">
      <c r="A894" s="17"/>
    </row>
    <row r="895" spans="1:1" ht="12.75" customHeight="1" x14ac:dyDescent="0.2">
      <c r="A895" s="17"/>
    </row>
    <row r="896" spans="1:1" ht="12.75" customHeight="1" x14ac:dyDescent="0.2">
      <c r="A896" s="17"/>
    </row>
    <row r="897" spans="1:1" ht="12.75" customHeight="1" x14ac:dyDescent="0.2">
      <c r="A897" s="17"/>
    </row>
    <row r="898" spans="1:1" ht="12.75" customHeight="1" x14ac:dyDescent="0.2">
      <c r="A898" s="17"/>
    </row>
    <row r="899" spans="1:1" ht="12.75" customHeight="1" x14ac:dyDescent="0.2">
      <c r="A899" s="17"/>
    </row>
    <row r="900" spans="1:1" ht="12.75" customHeight="1" x14ac:dyDescent="0.2">
      <c r="A900" s="17"/>
    </row>
    <row r="901" spans="1:1" ht="12.75" customHeight="1" x14ac:dyDescent="0.2">
      <c r="A901" s="17"/>
    </row>
    <row r="902" spans="1:1" ht="12.75" customHeight="1" x14ac:dyDescent="0.2">
      <c r="A902" s="17"/>
    </row>
    <row r="903" spans="1:1" ht="12.75" customHeight="1" x14ac:dyDescent="0.2">
      <c r="A903" s="17"/>
    </row>
    <row r="904" spans="1:1" ht="12.75" customHeight="1" x14ac:dyDescent="0.2">
      <c r="A904" s="17"/>
    </row>
    <row r="905" spans="1:1" ht="12.75" customHeight="1" x14ac:dyDescent="0.2">
      <c r="A905" s="17"/>
    </row>
    <row r="906" spans="1:1" ht="12.75" customHeight="1" x14ac:dyDescent="0.2">
      <c r="A906" s="17"/>
    </row>
    <row r="907" spans="1:1" ht="12.75" customHeight="1" x14ac:dyDescent="0.2">
      <c r="A907" s="17"/>
    </row>
    <row r="908" spans="1:1" ht="12.75" customHeight="1" x14ac:dyDescent="0.2">
      <c r="A908" s="17"/>
    </row>
    <row r="909" spans="1:1" ht="12.75" customHeight="1" x14ac:dyDescent="0.2">
      <c r="A909" s="17"/>
    </row>
    <row r="910" spans="1:1" ht="12.75" customHeight="1" x14ac:dyDescent="0.2">
      <c r="A910" s="17"/>
    </row>
    <row r="911" spans="1:1" ht="12.75" customHeight="1" x14ac:dyDescent="0.2">
      <c r="A911" s="17"/>
    </row>
    <row r="912" spans="1:1" ht="12.75" customHeight="1" x14ac:dyDescent="0.2">
      <c r="A912" s="17"/>
    </row>
    <row r="913" spans="1:1" ht="12.75" customHeight="1" x14ac:dyDescent="0.2">
      <c r="A913" s="17"/>
    </row>
    <row r="914" spans="1:1" ht="12.75" customHeight="1" x14ac:dyDescent="0.2">
      <c r="A914" s="17"/>
    </row>
    <row r="915" spans="1:1" ht="12.75" customHeight="1" x14ac:dyDescent="0.2">
      <c r="A915" s="17"/>
    </row>
    <row r="916" spans="1:1" ht="12.75" customHeight="1" x14ac:dyDescent="0.2">
      <c r="A916" s="17"/>
    </row>
    <row r="917" spans="1:1" ht="12.75" customHeight="1" x14ac:dyDescent="0.2">
      <c r="A917" s="17"/>
    </row>
    <row r="918" spans="1:1" ht="12.75" customHeight="1" x14ac:dyDescent="0.2">
      <c r="A918" s="17"/>
    </row>
    <row r="919" spans="1:1" ht="12.75" customHeight="1" x14ac:dyDescent="0.2">
      <c r="A919" s="17"/>
    </row>
    <row r="920" spans="1:1" ht="12.75" customHeight="1" x14ac:dyDescent="0.2">
      <c r="A920" s="17"/>
    </row>
    <row r="921" spans="1:1" ht="12.75" customHeight="1" x14ac:dyDescent="0.2">
      <c r="A921" s="17"/>
    </row>
    <row r="922" spans="1:1" ht="12.75" customHeight="1" x14ac:dyDescent="0.2">
      <c r="A922" s="17"/>
    </row>
    <row r="923" spans="1:1" ht="12.75" customHeight="1" x14ac:dyDescent="0.2">
      <c r="A923" s="17"/>
    </row>
    <row r="924" spans="1:1" ht="12.75" customHeight="1" x14ac:dyDescent="0.2">
      <c r="A924" s="17"/>
    </row>
    <row r="925" spans="1:1" ht="12.75" customHeight="1" x14ac:dyDescent="0.2">
      <c r="A925" s="17"/>
    </row>
    <row r="926" spans="1:1" ht="12.75" customHeight="1" x14ac:dyDescent="0.2">
      <c r="A926" s="17"/>
    </row>
    <row r="927" spans="1:1" ht="12.75" customHeight="1" x14ac:dyDescent="0.2">
      <c r="A927" s="17"/>
    </row>
    <row r="928" spans="1:1" ht="12.75" customHeight="1" x14ac:dyDescent="0.2">
      <c r="A928" s="17"/>
    </row>
    <row r="929" spans="1:1" ht="12.75" customHeight="1" x14ac:dyDescent="0.2">
      <c r="A929" s="17"/>
    </row>
    <row r="930" spans="1:1" ht="12.75" customHeight="1" x14ac:dyDescent="0.2">
      <c r="A930" s="17"/>
    </row>
    <row r="931" spans="1:1" ht="12.75" customHeight="1" x14ac:dyDescent="0.2">
      <c r="A931" s="17"/>
    </row>
    <row r="932" spans="1:1" ht="12.75" customHeight="1" x14ac:dyDescent="0.2">
      <c r="A932" s="17"/>
    </row>
    <row r="933" spans="1:1" ht="12.75" customHeight="1" x14ac:dyDescent="0.2">
      <c r="A933" s="17"/>
    </row>
    <row r="934" spans="1:1" ht="12.75" customHeight="1" x14ac:dyDescent="0.2">
      <c r="A934" s="17"/>
    </row>
    <row r="935" spans="1:1" ht="12.75" customHeight="1" x14ac:dyDescent="0.2">
      <c r="A935" s="17"/>
    </row>
    <row r="936" spans="1:1" ht="12.75" customHeight="1" x14ac:dyDescent="0.2">
      <c r="A936" s="17"/>
    </row>
    <row r="937" spans="1:1" ht="12.75" customHeight="1" x14ac:dyDescent="0.2">
      <c r="A937" s="17"/>
    </row>
    <row r="938" spans="1:1" ht="12.75" customHeight="1" x14ac:dyDescent="0.2">
      <c r="A938" s="17"/>
    </row>
    <row r="939" spans="1:1" ht="12.75" customHeight="1" x14ac:dyDescent="0.2">
      <c r="A939" s="17"/>
    </row>
    <row r="940" spans="1:1" ht="12.75" customHeight="1" x14ac:dyDescent="0.2">
      <c r="A940" s="17"/>
    </row>
    <row r="941" spans="1:1" ht="12.75" customHeight="1" x14ac:dyDescent="0.2">
      <c r="A941" s="17"/>
    </row>
    <row r="942" spans="1:1" ht="12.75" customHeight="1" x14ac:dyDescent="0.2">
      <c r="A942" s="17"/>
    </row>
    <row r="943" spans="1:1" ht="12.75" customHeight="1" x14ac:dyDescent="0.2">
      <c r="A943" s="17"/>
    </row>
    <row r="944" spans="1:1" ht="12.75" customHeight="1" x14ac:dyDescent="0.2">
      <c r="A944" s="17"/>
    </row>
    <row r="945" spans="1:1" ht="12.75" customHeight="1" x14ac:dyDescent="0.2">
      <c r="A945" s="17"/>
    </row>
    <row r="946" spans="1:1" ht="12.75" customHeight="1" x14ac:dyDescent="0.2">
      <c r="A946" s="17"/>
    </row>
    <row r="947" spans="1:1" ht="12.75" customHeight="1" x14ac:dyDescent="0.2">
      <c r="A947" s="17"/>
    </row>
    <row r="948" spans="1:1" ht="12.75" customHeight="1" x14ac:dyDescent="0.2">
      <c r="A948" s="17"/>
    </row>
    <row r="949" spans="1:1" ht="12.75" customHeight="1" x14ac:dyDescent="0.2">
      <c r="A949" s="17"/>
    </row>
    <row r="950" spans="1:1" ht="12.75" customHeight="1" x14ac:dyDescent="0.2">
      <c r="A950" s="17"/>
    </row>
    <row r="951" spans="1:1" ht="12.75" customHeight="1" x14ac:dyDescent="0.2">
      <c r="A951" s="17"/>
    </row>
    <row r="952" spans="1:1" ht="12.75" customHeight="1" x14ac:dyDescent="0.2">
      <c r="A952" s="17"/>
    </row>
    <row r="953" spans="1:1" ht="12.75" customHeight="1" x14ac:dyDescent="0.2">
      <c r="A953" s="17"/>
    </row>
    <row r="954" spans="1:1" ht="12.75" customHeight="1" x14ac:dyDescent="0.2">
      <c r="A954" s="17"/>
    </row>
    <row r="955" spans="1:1" ht="12.75" customHeight="1" x14ac:dyDescent="0.2">
      <c r="A955" s="17"/>
    </row>
    <row r="956" spans="1:1" ht="12.75" customHeight="1" x14ac:dyDescent="0.2">
      <c r="A956" s="17"/>
    </row>
    <row r="957" spans="1:1" ht="12.75" customHeight="1" x14ac:dyDescent="0.2">
      <c r="A957" s="17"/>
    </row>
    <row r="958" spans="1:1" ht="12.75" customHeight="1" x14ac:dyDescent="0.2">
      <c r="A958" s="17"/>
    </row>
    <row r="959" spans="1:1" ht="12.75" customHeight="1" x14ac:dyDescent="0.2">
      <c r="A959" s="17"/>
    </row>
    <row r="960" spans="1:1" ht="12.75" customHeight="1" x14ac:dyDescent="0.2">
      <c r="A960" s="17"/>
    </row>
    <row r="961" spans="1:1" ht="12.75" customHeight="1" x14ac:dyDescent="0.2">
      <c r="A961" s="17"/>
    </row>
    <row r="962" spans="1:1" ht="12.75" customHeight="1" x14ac:dyDescent="0.2">
      <c r="A962" s="17"/>
    </row>
    <row r="963" spans="1:1" ht="12.75" customHeight="1" x14ac:dyDescent="0.2">
      <c r="A963" s="17"/>
    </row>
    <row r="964" spans="1:1" ht="12.75" customHeight="1" x14ac:dyDescent="0.2">
      <c r="A964" s="17"/>
    </row>
    <row r="965" spans="1:1" ht="12.75" customHeight="1" x14ac:dyDescent="0.2">
      <c r="A965" s="17"/>
    </row>
    <row r="966" spans="1:1" ht="12.75" customHeight="1" x14ac:dyDescent="0.2">
      <c r="A966" s="17"/>
    </row>
    <row r="967" spans="1:1" ht="12.75" customHeight="1" x14ac:dyDescent="0.2">
      <c r="A967" s="17"/>
    </row>
    <row r="968" spans="1:1" ht="12.75" customHeight="1" x14ac:dyDescent="0.2">
      <c r="A968" s="17"/>
    </row>
    <row r="969" spans="1:1" ht="12.75" customHeight="1" x14ac:dyDescent="0.2">
      <c r="A969" s="17"/>
    </row>
    <row r="970" spans="1:1" ht="12.75" customHeight="1" x14ac:dyDescent="0.2">
      <c r="A970" s="17"/>
    </row>
    <row r="971" spans="1:1" ht="12.75" customHeight="1" x14ac:dyDescent="0.2">
      <c r="A971" s="17"/>
    </row>
    <row r="972" spans="1:1" ht="12.75" customHeight="1" x14ac:dyDescent="0.2">
      <c r="A972" s="17"/>
    </row>
    <row r="973" spans="1:1" ht="12.75" customHeight="1" x14ac:dyDescent="0.2">
      <c r="A973" s="17"/>
    </row>
    <row r="974" spans="1:1" ht="12.75" customHeight="1" x14ac:dyDescent="0.2">
      <c r="A974" s="17"/>
    </row>
    <row r="975" spans="1:1" ht="12.75" customHeight="1" x14ac:dyDescent="0.2">
      <c r="A975" s="17"/>
    </row>
    <row r="976" spans="1:1" ht="12.75" customHeight="1" x14ac:dyDescent="0.2">
      <c r="A976" s="17"/>
    </row>
    <row r="977" spans="1:1" ht="12.75" customHeight="1" x14ac:dyDescent="0.2">
      <c r="A977" s="17"/>
    </row>
    <row r="978" spans="1:1" ht="12.75" customHeight="1" x14ac:dyDescent="0.2">
      <c r="A978" s="17"/>
    </row>
    <row r="979" spans="1:1" ht="12.75" customHeight="1" x14ac:dyDescent="0.2">
      <c r="A979" s="17"/>
    </row>
    <row r="980" spans="1:1" ht="12.75" customHeight="1" x14ac:dyDescent="0.2">
      <c r="A980" s="17"/>
    </row>
    <row r="981" spans="1:1" ht="12.75" customHeight="1" x14ac:dyDescent="0.2">
      <c r="A981" s="17"/>
    </row>
    <row r="982" spans="1:1" ht="12.75" customHeight="1" x14ac:dyDescent="0.2">
      <c r="A982" s="17"/>
    </row>
    <row r="983" spans="1:1" ht="12.75" customHeight="1" x14ac:dyDescent="0.2">
      <c r="A983" s="17"/>
    </row>
    <row r="984" spans="1:1" ht="12.75" customHeight="1" x14ac:dyDescent="0.2">
      <c r="A984" s="17"/>
    </row>
    <row r="985" spans="1:1" ht="12.75" customHeight="1" x14ac:dyDescent="0.2">
      <c r="A985" s="17"/>
    </row>
    <row r="986" spans="1:1" ht="12.75" customHeight="1" x14ac:dyDescent="0.2">
      <c r="A986" s="17"/>
    </row>
    <row r="987" spans="1:1" ht="12.75" customHeight="1" x14ac:dyDescent="0.2">
      <c r="A987" s="17"/>
    </row>
    <row r="988" spans="1:1" ht="12.75" customHeight="1" x14ac:dyDescent="0.2">
      <c r="A988" s="17"/>
    </row>
    <row r="989" spans="1:1" ht="12.75" customHeight="1" x14ac:dyDescent="0.2">
      <c r="A989" s="17"/>
    </row>
    <row r="990" spans="1:1" ht="12.75" customHeight="1" x14ac:dyDescent="0.2">
      <c r="A990" s="17"/>
    </row>
    <row r="991" spans="1:1" ht="12.75" customHeight="1" x14ac:dyDescent="0.2">
      <c r="A991" s="17"/>
    </row>
    <row r="992" spans="1:1" ht="12.75" customHeight="1" x14ac:dyDescent="0.2">
      <c r="A992" s="17"/>
    </row>
    <row r="993" spans="1:1" ht="12.75" customHeight="1" x14ac:dyDescent="0.2">
      <c r="A993" s="17"/>
    </row>
    <row r="994" spans="1:1" ht="12.75" customHeight="1" x14ac:dyDescent="0.2">
      <c r="A994" s="17"/>
    </row>
    <row r="995" spans="1:1" ht="12.75" customHeight="1" x14ac:dyDescent="0.2">
      <c r="A995" s="17"/>
    </row>
    <row r="996" spans="1:1" ht="12.75" customHeight="1" x14ac:dyDescent="0.2">
      <c r="A996" s="17"/>
    </row>
    <row r="997" spans="1:1" ht="12.75" customHeight="1" x14ac:dyDescent="0.2">
      <c r="A997" s="17"/>
    </row>
    <row r="998" spans="1:1" ht="12.75" customHeight="1" x14ac:dyDescent="0.2">
      <c r="A998" s="17"/>
    </row>
    <row r="999" spans="1:1" ht="12.75" customHeight="1" x14ac:dyDescent="0.2">
      <c r="A999" s="17"/>
    </row>
    <row r="1000" spans="1:1" ht="12.75" customHeight="1" x14ac:dyDescent="0.2">
      <c r="A1000" s="17"/>
    </row>
  </sheetData>
  <mergeCells count="39">
    <mergeCell ref="A1:C1"/>
    <mergeCell ref="A2:C2"/>
    <mergeCell ref="Q7:Q8"/>
    <mergeCell ref="R7:R8"/>
    <mergeCell ref="S7:S8"/>
    <mergeCell ref="B3:X3"/>
    <mergeCell ref="B4:X4"/>
    <mergeCell ref="B5:X5"/>
    <mergeCell ref="V6:X6"/>
    <mergeCell ref="A6:A8"/>
    <mergeCell ref="B6:B8"/>
    <mergeCell ref="C6:C8"/>
    <mergeCell ref="T7:T8"/>
    <mergeCell ref="D6:G6"/>
    <mergeCell ref="I6:K6"/>
    <mergeCell ref="M7:M8"/>
    <mergeCell ref="N7:N8"/>
    <mergeCell ref="O7:O8"/>
    <mergeCell ref="N6:O6"/>
    <mergeCell ref="P6:S6"/>
    <mergeCell ref="T6:U6"/>
    <mergeCell ref="H6:H8"/>
    <mergeCell ref="L6:M6"/>
    <mergeCell ref="Y6:Y8"/>
    <mergeCell ref="Z6:Z8"/>
    <mergeCell ref="AA6:AA8"/>
    <mergeCell ref="D7:D8"/>
    <mergeCell ref="E7:E8"/>
    <mergeCell ref="F7:F8"/>
    <mergeCell ref="G7:G8"/>
    <mergeCell ref="I7:I8"/>
    <mergeCell ref="J7:J8"/>
    <mergeCell ref="K7:K8"/>
    <mergeCell ref="L7:L8"/>
    <mergeCell ref="U7:U8"/>
    <mergeCell ref="V7:V8"/>
    <mergeCell ref="W7:W8"/>
    <mergeCell ref="X7:X8"/>
    <mergeCell ref="P7:P8"/>
  </mergeCells>
  <pageMargins left="0.36" right="0.19685039370078741" top="0.43307086614173229" bottom="0.39370078740157483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000"/>
  <sheetViews>
    <sheetView zoomScale="130" zoomScaleNormal="130" workbookViewId="0">
      <pane xSplit="1" ySplit="8" topLeftCell="B9" activePane="bottomRight" state="frozen"/>
      <selection pane="topRight" activeCell="B1" sqref="B1"/>
      <selection pane="bottomLeft" activeCell="A8" sqref="A8"/>
      <selection pane="bottomRight" sqref="A1:Z5"/>
    </sheetView>
  </sheetViews>
  <sheetFormatPr defaultColWidth="12.5703125" defaultRowHeight="15" customHeight="1" x14ac:dyDescent="0.2"/>
  <cols>
    <col min="1" max="1" width="17.7109375" style="3" customWidth="1"/>
    <col min="2" max="2" width="6.5703125" style="3" customWidth="1"/>
    <col min="3" max="3" width="8.28515625" style="3" customWidth="1"/>
    <col min="4" max="4" width="6.28515625" style="3" customWidth="1"/>
    <col min="5" max="5" width="6.5703125" style="3" customWidth="1"/>
    <col min="6" max="6" width="6.7109375" style="3" customWidth="1"/>
    <col min="7" max="7" width="7.7109375" style="3" customWidth="1"/>
    <col min="8" max="8" width="10.42578125" style="3" customWidth="1"/>
    <col min="9" max="9" width="5.5703125" style="3" customWidth="1"/>
    <col min="10" max="10" width="6.42578125" style="3" customWidth="1"/>
    <col min="11" max="11" width="6.5703125" style="3" customWidth="1"/>
    <col min="12" max="12" width="6.42578125" style="3" customWidth="1"/>
    <col min="13" max="13" width="5.28515625" style="3" customWidth="1"/>
    <col min="14" max="14" width="6.28515625" style="3" customWidth="1"/>
    <col min="15" max="15" width="5.85546875" style="3" customWidth="1"/>
    <col min="16" max="16" width="5.7109375" style="3" customWidth="1"/>
    <col min="17" max="18" width="5.85546875" style="3" customWidth="1"/>
    <col min="19" max="19" width="6.28515625" style="3" customWidth="1"/>
    <col min="20" max="20" width="6.5703125" style="3" customWidth="1"/>
    <col min="21" max="21" width="5.5703125" style="3" customWidth="1"/>
    <col min="22" max="22" width="5.7109375" style="3" customWidth="1"/>
    <col min="23" max="23" width="6.85546875" style="3" customWidth="1"/>
    <col min="24" max="24" width="6" style="3" customWidth="1"/>
    <col min="25" max="25" width="6.42578125" style="3" customWidth="1"/>
    <col min="26" max="26" width="6.5703125" style="3" customWidth="1"/>
    <col min="27" max="28" width="6.85546875" style="3" hidden="1" customWidth="1"/>
    <col min="29" max="29" width="7.28515625" style="3" hidden="1" customWidth="1"/>
    <col min="30" max="31" width="5.85546875" style="3" customWidth="1"/>
    <col min="32" max="32" width="6.28515625" style="3" customWidth="1"/>
    <col min="33" max="33" width="5.85546875" style="3" customWidth="1"/>
    <col min="34" max="36" width="5.42578125" style="3" customWidth="1"/>
    <col min="37" max="37" width="5.5703125" style="3" customWidth="1"/>
    <col min="38" max="38" width="5.7109375" style="3" customWidth="1"/>
    <col min="39" max="39" width="6.28515625" style="3" customWidth="1"/>
    <col min="40" max="40" width="4.5703125" style="3" customWidth="1"/>
    <col min="41" max="41" width="6.7109375" style="3" customWidth="1"/>
    <col min="42" max="42" width="6.5703125" style="3" customWidth="1"/>
    <col min="43" max="43" width="9.140625" style="3" customWidth="1"/>
    <col min="44" max="16384" width="12.5703125" style="3"/>
  </cols>
  <sheetData>
    <row r="1" spans="1:43" ht="15" customHeight="1" x14ac:dyDescent="0.2">
      <c r="A1" s="105" t="s">
        <v>281</v>
      </c>
      <c r="B1" s="105"/>
      <c r="C1" s="105"/>
    </row>
    <row r="2" spans="1:43" ht="12.75" customHeight="1" x14ac:dyDescent="0.2">
      <c r="A2" s="101" t="s">
        <v>282</v>
      </c>
      <c r="B2" s="101"/>
      <c r="C2" s="101"/>
      <c r="Y2" s="19" t="s">
        <v>205</v>
      </c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80"/>
    </row>
    <row r="3" spans="1:43" ht="21.75" customHeight="1" x14ac:dyDescent="0.25">
      <c r="B3" s="101" t="s">
        <v>288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15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4"/>
    </row>
    <row r="4" spans="1:43" ht="15" customHeight="1" x14ac:dyDescent="0.25">
      <c r="B4" s="103" t="s">
        <v>280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15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4"/>
    </row>
    <row r="5" spans="1:43" ht="17.25" customHeight="1" x14ac:dyDescent="0.25">
      <c r="B5" s="103" t="s">
        <v>283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15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50"/>
    </row>
    <row r="6" spans="1:43" ht="41.25" customHeight="1" x14ac:dyDescent="0.2">
      <c r="A6" s="114" t="s">
        <v>1</v>
      </c>
      <c r="B6" s="93" t="s">
        <v>206</v>
      </c>
      <c r="C6" s="93" t="s">
        <v>173</v>
      </c>
      <c r="D6" s="99" t="s">
        <v>174</v>
      </c>
      <c r="E6" s="97"/>
      <c r="F6" s="97"/>
      <c r="G6" s="96"/>
      <c r="H6" s="93" t="s">
        <v>207</v>
      </c>
      <c r="I6" s="95" t="s">
        <v>154</v>
      </c>
      <c r="J6" s="97"/>
      <c r="K6" s="96"/>
      <c r="L6" s="95" t="s">
        <v>155</v>
      </c>
      <c r="M6" s="97"/>
      <c r="N6" s="96"/>
      <c r="O6" s="95" t="s">
        <v>178</v>
      </c>
      <c r="P6" s="96"/>
      <c r="Q6" s="95" t="s">
        <v>179</v>
      </c>
      <c r="R6" s="97"/>
      <c r="S6" s="97"/>
      <c r="T6" s="96"/>
      <c r="U6" s="95" t="s">
        <v>180</v>
      </c>
      <c r="V6" s="97"/>
      <c r="W6" s="96"/>
      <c r="X6" s="95" t="s">
        <v>181</v>
      </c>
      <c r="Y6" s="97"/>
      <c r="Z6" s="96"/>
      <c r="AA6" s="93" t="s">
        <v>140</v>
      </c>
      <c r="AB6" s="93" t="s">
        <v>141</v>
      </c>
      <c r="AC6" s="93" t="s">
        <v>142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8.5" customHeight="1" x14ac:dyDescent="0.2">
      <c r="A7" s="98"/>
      <c r="B7" s="98"/>
      <c r="C7" s="98"/>
      <c r="D7" s="93" t="s">
        <v>182</v>
      </c>
      <c r="E7" s="93" t="s">
        <v>183</v>
      </c>
      <c r="F7" s="93" t="s">
        <v>184</v>
      </c>
      <c r="G7" s="93" t="s">
        <v>185</v>
      </c>
      <c r="H7" s="98"/>
      <c r="I7" s="93" t="s">
        <v>208</v>
      </c>
      <c r="J7" s="93" t="s">
        <v>209</v>
      </c>
      <c r="K7" s="93" t="s">
        <v>210</v>
      </c>
      <c r="L7" s="93" t="s">
        <v>211</v>
      </c>
      <c r="M7" s="93" t="s">
        <v>212</v>
      </c>
      <c r="N7" s="93" t="s">
        <v>213</v>
      </c>
      <c r="O7" s="93" t="s">
        <v>191</v>
      </c>
      <c r="P7" s="93" t="s">
        <v>192</v>
      </c>
      <c r="Q7" s="93" t="s">
        <v>191</v>
      </c>
      <c r="R7" s="93" t="s">
        <v>192</v>
      </c>
      <c r="S7" s="93" t="s">
        <v>193</v>
      </c>
      <c r="T7" s="93" t="s">
        <v>194</v>
      </c>
      <c r="U7" s="93" t="s">
        <v>214</v>
      </c>
      <c r="V7" s="93" t="s">
        <v>215</v>
      </c>
      <c r="W7" s="93" t="s">
        <v>216</v>
      </c>
      <c r="X7" s="93" t="s">
        <v>197</v>
      </c>
      <c r="Y7" s="93" t="s">
        <v>217</v>
      </c>
      <c r="Z7" s="93" t="s">
        <v>196</v>
      </c>
      <c r="AA7" s="98"/>
      <c r="AB7" s="98"/>
      <c r="AC7" s="98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ht="96.75" customHeight="1" x14ac:dyDescent="0.2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21.75" customHeight="1" x14ac:dyDescent="0.2">
      <c r="A9" s="91" t="s">
        <v>16</v>
      </c>
      <c r="B9" s="88" t="s">
        <v>161</v>
      </c>
      <c r="C9" s="88" t="s">
        <v>199</v>
      </c>
      <c r="D9" s="88" t="s">
        <v>200</v>
      </c>
      <c r="E9" s="88" t="s">
        <v>201</v>
      </c>
      <c r="F9" s="88" t="s">
        <v>165</v>
      </c>
      <c r="G9" s="88" t="s">
        <v>202</v>
      </c>
      <c r="H9" s="92" t="s">
        <v>218</v>
      </c>
      <c r="I9" s="91">
        <v>8</v>
      </c>
      <c r="J9" s="91">
        <v>9</v>
      </c>
      <c r="K9" s="91">
        <v>10</v>
      </c>
      <c r="L9" s="91">
        <v>11</v>
      </c>
      <c r="M9" s="91">
        <v>12</v>
      </c>
      <c r="N9" s="91">
        <v>13</v>
      </c>
      <c r="O9" s="91">
        <v>14</v>
      </c>
      <c r="P9" s="91">
        <v>15</v>
      </c>
      <c r="Q9" s="91">
        <v>16</v>
      </c>
      <c r="R9" s="91">
        <v>17</v>
      </c>
      <c r="S9" s="91">
        <v>18</v>
      </c>
      <c r="T9" s="91">
        <v>19</v>
      </c>
      <c r="U9" s="91">
        <v>20</v>
      </c>
      <c r="V9" s="91">
        <v>21</v>
      </c>
      <c r="W9" s="91">
        <v>22</v>
      </c>
      <c r="X9" s="91">
        <v>23</v>
      </c>
      <c r="Y9" s="91">
        <v>24</v>
      </c>
      <c r="Z9" s="91">
        <v>25</v>
      </c>
      <c r="AA9" s="6">
        <v>26</v>
      </c>
      <c r="AB9" s="6">
        <v>27</v>
      </c>
      <c r="AC9" s="6">
        <v>28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76"/>
    </row>
    <row r="10" spans="1:43" ht="17.25" customHeight="1" x14ac:dyDescent="0.2">
      <c r="A10" s="7" t="s">
        <v>284</v>
      </c>
      <c r="B10" s="8">
        <f>IFERROR(IF((AA10+AB10)='02.XLD'!M11,'02.XLD'!M11,"Lỗi"),"Lỗi")</f>
        <v>19</v>
      </c>
      <c r="C10" s="8">
        <f t="shared" ref="C10:C120" si="0">SUM(D10:G10)</f>
        <v>19</v>
      </c>
      <c r="D10" s="8">
        <v>0</v>
      </c>
      <c r="E10" s="8">
        <v>14</v>
      </c>
      <c r="F10" s="8">
        <v>1</v>
      </c>
      <c r="G10" s="8">
        <v>4</v>
      </c>
      <c r="H10" s="8">
        <f>SUM(I10:N10)</f>
        <v>7</v>
      </c>
      <c r="I10" s="10">
        <v>5</v>
      </c>
      <c r="J10" s="10">
        <v>1</v>
      </c>
      <c r="K10" s="10">
        <v>1</v>
      </c>
      <c r="L10" s="10">
        <v>0</v>
      </c>
      <c r="M10" s="8">
        <v>0</v>
      </c>
      <c r="N10" s="8">
        <v>0</v>
      </c>
      <c r="O10" s="8">
        <v>0</v>
      </c>
      <c r="P10" s="10">
        <v>0</v>
      </c>
      <c r="Q10" s="10">
        <v>0</v>
      </c>
      <c r="R10" s="10">
        <v>0</v>
      </c>
      <c r="S10" s="8">
        <v>0</v>
      </c>
      <c r="T10" s="10">
        <v>0</v>
      </c>
      <c r="U10" s="10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12">
        <v>4</v>
      </c>
      <c r="AB10" s="10">
        <v>15</v>
      </c>
      <c r="AC10" s="10">
        <f>B10-F10-G10-H10</f>
        <v>7</v>
      </c>
      <c r="AD10" s="52"/>
      <c r="AE10" s="56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</row>
    <row r="11" spans="1:43" ht="15" customHeight="1" x14ac:dyDescent="0.2">
      <c r="A11" s="11" t="s">
        <v>21</v>
      </c>
      <c r="B11" s="8">
        <f>SUM(B12:B24)</f>
        <v>120</v>
      </c>
      <c r="C11" s="8">
        <f t="shared" si="0"/>
        <v>119</v>
      </c>
      <c r="D11" s="10">
        <f t="shared" ref="D11:Z11" si="1">SUM(D12:D24)</f>
        <v>13</v>
      </c>
      <c r="E11" s="10">
        <f t="shared" si="1"/>
        <v>3</v>
      </c>
      <c r="F11" s="10">
        <f t="shared" si="1"/>
        <v>72</v>
      </c>
      <c r="G11" s="10">
        <f t="shared" si="1"/>
        <v>31</v>
      </c>
      <c r="H11" s="10">
        <f t="shared" si="1"/>
        <v>3</v>
      </c>
      <c r="I11" s="10">
        <f t="shared" si="1"/>
        <v>1</v>
      </c>
      <c r="J11" s="10">
        <f t="shared" si="1"/>
        <v>1</v>
      </c>
      <c r="K11" s="10">
        <f t="shared" si="1"/>
        <v>1</v>
      </c>
      <c r="L11" s="10">
        <f t="shared" si="1"/>
        <v>0</v>
      </c>
      <c r="M11" s="10">
        <f t="shared" si="1"/>
        <v>0</v>
      </c>
      <c r="N11" s="10">
        <f t="shared" si="1"/>
        <v>0</v>
      </c>
      <c r="O11" s="10">
        <f t="shared" si="1"/>
        <v>0</v>
      </c>
      <c r="P11" s="10">
        <f t="shared" si="1"/>
        <v>0</v>
      </c>
      <c r="Q11" s="10">
        <f t="shared" si="1"/>
        <v>0</v>
      </c>
      <c r="R11" s="10">
        <f t="shared" si="1"/>
        <v>0</v>
      </c>
      <c r="S11" s="10">
        <f t="shared" si="1"/>
        <v>0</v>
      </c>
      <c r="T11" s="10">
        <f t="shared" si="1"/>
        <v>0</v>
      </c>
      <c r="U11" s="10">
        <f t="shared" si="1"/>
        <v>2</v>
      </c>
      <c r="V11" s="10">
        <f t="shared" si="1"/>
        <v>1</v>
      </c>
      <c r="W11" s="10">
        <f t="shared" si="1"/>
        <v>1</v>
      </c>
      <c r="X11" s="10">
        <f t="shared" si="1"/>
        <v>0</v>
      </c>
      <c r="Y11" s="10">
        <f t="shared" si="1"/>
        <v>0</v>
      </c>
      <c r="Z11" s="10">
        <f t="shared" si="1"/>
        <v>0</v>
      </c>
      <c r="AA11" s="12">
        <v>23</v>
      </c>
      <c r="AB11" s="10">
        <f t="shared" ref="AB11:AC11" si="2">SUM(AB12:AB24)</f>
        <v>112</v>
      </c>
      <c r="AC11" s="10">
        <f t="shared" si="2"/>
        <v>14</v>
      </c>
      <c r="AD11" s="52"/>
      <c r="AE11" s="56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</row>
    <row r="12" spans="1:43" ht="12.75" hidden="1" customHeight="1" x14ac:dyDescent="0.2">
      <c r="A12" s="11" t="s">
        <v>22</v>
      </c>
      <c r="B12" s="8">
        <f>IFERROR(IF((AA12+AB12)='02.XLD'!M13,'02.XLD'!M13,"Lỗi"),"Lỗi")</f>
        <v>0</v>
      </c>
      <c r="C12" s="8">
        <f t="shared" si="0"/>
        <v>0</v>
      </c>
      <c r="D12" s="10">
        <v>0</v>
      </c>
      <c r="E12" s="10">
        <v>0</v>
      </c>
      <c r="F12" s="10">
        <v>0</v>
      </c>
      <c r="G12" s="10">
        <v>0</v>
      </c>
      <c r="H12" s="8">
        <f t="shared" ref="H12:H24" si="3">SUM(I12:N12)</f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2">
        <v>0</v>
      </c>
      <c r="AB12" s="10">
        <v>0</v>
      </c>
      <c r="AC12" s="10">
        <f t="shared" ref="AC12:AC24" si="4">B12-F12-G12-H12</f>
        <v>0</v>
      </c>
      <c r="AD12" s="52"/>
      <c r="AE12" s="56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</row>
    <row r="13" spans="1:43" ht="12.75" hidden="1" customHeight="1" x14ac:dyDescent="0.2">
      <c r="A13" s="11" t="s">
        <v>23</v>
      </c>
      <c r="B13" s="8">
        <f>IFERROR(IF((AA13+AB13)='02.XLD'!M14,'02.XLD'!M14,"Lỗi"),"Lỗi")</f>
        <v>1</v>
      </c>
      <c r="C13" s="8">
        <f t="shared" si="0"/>
        <v>1</v>
      </c>
      <c r="D13" s="10">
        <v>1</v>
      </c>
      <c r="E13" s="10">
        <v>0</v>
      </c>
      <c r="F13" s="10">
        <v>0</v>
      </c>
      <c r="G13" s="10">
        <v>0</v>
      </c>
      <c r="H13" s="8">
        <f t="shared" si="3"/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78">
        <v>0</v>
      </c>
      <c r="Z13" s="78">
        <v>0</v>
      </c>
      <c r="AA13" s="12">
        <v>0</v>
      </c>
      <c r="AB13" s="78">
        <v>1</v>
      </c>
      <c r="AC13" s="10">
        <f t="shared" si="4"/>
        <v>1</v>
      </c>
      <c r="AD13" s="50"/>
      <c r="AE13" s="56"/>
      <c r="AF13" s="50"/>
      <c r="AG13" s="50"/>
      <c r="AH13" s="50"/>
      <c r="AI13" s="50"/>
      <c r="AJ13" s="50"/>
      <c r="AK13" s="52"/>
      <c r="AL13" s="52"/>
      <c r="AM13" s="52"/>
      <c r="AN13" s="52"/>
      <c r="AO13" s="52"/>
      <c r="AP13" s="52"/>
    </row>
    <row r="14" spans="1:43" ht="12.75" hidden="1" customHeight="1" x14ac:dyDescent="0.2">
      <c r="A14" s="11" t="s">
        <v>24</v>
      </c>
      <c r="B14" s="8">
        <f>IFERROR(IF((AA14+AB14)='02.XLD'!M15,'02.XLD'!M15,"Lỗi"),"Lỗi")</f>
        <v>0</v>
      </c>
      <c r="C14" s="8">
        <f t="shared" si="0"/>
        <v>0</v>
      </c>
      <c r="D14" s="57">
        <v>0</v>
      </c>
      <c r="E14" s="57">
        <v>0</v>
      </c>
      <c r="F14" s="57">
        <v>0</v>
      </c>
      <c r="G14" s="57">
        <v>0</v>
      </c>
      <c r="H14" s="8">
        <f t="shared" si="3"/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2">
        <v>0</v>
      </c>
      <c r="AB14" s="10">
        <v>0</v>
      </c>
      <c r="AC14" s="10">
        <f t="shared" si="4"/>
        <v>0</v>
      </c>
      <c r="AD14" s="50"/>
      <c r="AE14" s="56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</row>
    <row r="15" spans="1:43" ht="12.75" hidden="1" customHeight="1" x14ac:dyDescent="0.2">
      <c r="A15" s="11" t="s">
        <v>25</v>
      </c>
      <c r="B15" s="8">
        <f>IFERROR(IF((AA15+AB15)='02.XLD'!M16,'02.XLD'!M16,"Lỗi"),"Lỗi")</f>
        <v>0</v>
      </c>
      <c r="C15" s="8">
        <f t="shared" si="0"/>
        <v>0</v>
      </c>
      <c r="D15" s="10">
        <v>0</v>
      </c>
      <c r="E15" s="10">
        <v>0</v>
      </c>
      <c r="F15" s="10">
        <v>0</v>
      </c>
      <c r="G15" s="10">
        <v>0</v>
      </c>
      <c r="H15" s="8">
        <f t="shared" si="3"/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2">
        <v>0</v>
      </c>
      <c r="AB15" s="10">
        <v>0</v>
      </c>
      <c r="AC15" s="10">
        <f t="shared" si="4"/>
        <v>0</v>
      </c>
      <c r="AD15" s="52"/>
      <c r="AE15" s="56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</row>
    <row r="16" spans="1:43" ht="12.75" hidden="1" customHeight="1" x14ac:dyDescent="0.2">
      <c r="A16" s="11" t="s">
        <v>26</v>
      </c>
      <c r="B16" s="8">
        <f>IFERROR(IF((AA16+AB16)='02.XLD'!M17,'02.XLD'!M17,"Lỗi"),"Lỗi")</f>
        <v>99</v>
      </c>
      <c r="C16" s="8">
        <f t="shared" si="0"/>
        <v>98</v>
      </c>
      <c r="D16" s="10">
        <v>10</v>
      </c>
      <c r="E16" s="10">
        <v>0</v>
      </c>
      <c r="F16" s="10">
        <v>64</v>
      </c>
      <c r="G16" s="10">
        <v>24</v>
      </c>
      <c r="H16" s="8">
        <f t="shared" si="3"/>
        <v>1</v>
      </c>
      <c r="I16" s="10">
        <v>1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2</v>
      </c>
      <c r="V16" s="10">
        <v>1</v>
      </c>
      <c r="W16" s="10">
        <v>1</v>
      </c>
      <c r="X16" s="10">
        <v>0</v>
      </c>
      <c r="Y16" s="10">
        <v>0</v>
      </c>
      <c r="Z16" s="10">
        <v>0</v>
      </c>
      <c r="AA16" s="12">
        <v>0</v>
      </c>
      <c r="AB16" s="10">
        <v>99</v>
      </c>
      <c r="AC16" s="10">
        <f t="shared" si="4"/>
        <v>10</v>
      </c>
      <c r="AD16" s="52"/>
      <c r="AE16" s="56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</row>
    <row r="17" spans="1:42" ht="12.75" hidden="1" customHeight="1" x14ac:dyDescent="0.2">
      <c r="A17" s="11" t="s">
        <v>27</v>
      </c>
      <c r="B17" s="8">
        <f>IFERROR(IF((AA17+AB17)='02.XLD'!M18,'02.XLD'!M18,"Lỗi"),"Lỗi")</f>
        <v>5</v>
      </c>
      <c r="C17" s="8">
        <f t="shared" si="0"/>
        <v>5</v>
      </c>
      <c r="D17" s="8">
        <v>0</v>
      </c>
      <c r="E17" s="8">
        <v>2</v>
      </c>
      <c r="F17" s="8">
        <v>0</v>
      </c>
      <c r="G17" s="8">
        <v>3</v>
      </c>
      <c r="H17" s="8">
        <f t="shared" si="3"/>
        <v>2</v>
      </c>
      <c r="I17" s="8">
        <v>0</v>
      </c>
      <c r="J17" s="8">
        <v>1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1">
        <v>0</v>
      </c>
      <c r="AB17" s="8">
        <v>5</v>
      </c>
      <c r="AC17" s="10">
        <f t="shared" si="4"/>
        <v>0</v>
      </c>
      <c r="AD17" s="82"/>
      <c r="AE17" s="56"/>
      <c r="AF17" s="82"/>
      <c r="AG17" s="82"/>
      <c r="AH17" s="82"/>
      <c r="AI17" s="82"/>
      <c r="AJ17" s="82"/>
      <c r="AK17" s="52"/>
      <c r="AL17" s="52"/>
      <c r="AM17" s="52"/>
      <c r="AN17" s="52"/>
      <c r="AO17" s="52"/>
      <c r="AP17" s="52"/>
    </row>
    <row r="18" spans="1:42" ht="12.75" hidden="1" customHeight="1" x14ac:dyDescent="0.2">
      <c r="A18" s="11" t="s">
        <v>28</v>
      </c>
      <c r="B18" s="8">
        <f>IFERROR(IF((AA18+AB18)='02.XLD'!M19,'02.XLD'!M19,"Lỗi"),"Lỗi")</f>
        <v>0</v>
      </c>
      <c r="C18" s="8">
        <f t="shared" si="0"/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3"/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1">
        <v>0</v>
      </c>
      <c r="AB18" s="8">
        <v>0</v>
      </c>
      <c r="AC18" s="10">
        <f t="shared" si="4"/>
        <v>0</v>
      </c>
      <c r="AD18" s="82"/>
      <c r="AE18" s="56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</row>
    <row r="19" spans="1:42" ht="12.75" hidden="1" customHeight="1" x14ac:dyDescent="0.2">
      <c r="A19" s="11" t="s">
        <v>29</v>
      </c>
      <c r="B19" s="8">
        <f>IFERROR(IF((AA19+AB19)='02.XLD'!M20,'02.XLD'!M20,"Lỗi"),"Lỗi")</f>
        <v>1</v>
      </c>
      <c r="C19" s="8">
        <f t="shared" si="0"/>
        <v>1</v>
      </c>
      <c r="D19" s="8">
        <v>0</v>
      </c>
      <c r="E19" s="8">
        <v>1</v>
      </c>
      <c r="F19" s="8">
        <v>0</v>
      </c>
      <c r="G19" s="8">
        <v>0</v>
      </c>
      <c r="H19" s="8">
        <f t="shared" si="3"/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1">
        <v>1</v>
      </c>
      <c r="AB19" s="8">
        <v>0</v>
      </c>
      <c r="AC19" s="10">
        <f t="shared" si="4"/>
        <v>1</v>
      </c>
      <c r="AD19" s="82"/>
      <c r="AE19" s="56"/>
      <c r="AF19" s="82"/>
      <c r="AG19" s="82"/>
      <c r="AH19" s="82"/>
      <c r="AI19" s="82"/>
      <c r="AJ19" s="82"/>
      <c r="AK19" s="82"/>
      <c r="AL19" s="52"/>
      <c r="AM19" s="52"/>
      <c r="AN19" s="52"/>
      <c r="AO19" s="52"/>
      <c r="AP19" s="52"/>
    </row>
    <row r="20" spans="1:42" ht="12.75" hidden="1" customHeight="1" x14ac:dyDescent="0.2">
      <c r="A20" s="11" t="s">
        <v>30</v>
      </c>
      <c r="B20" s="8">
        <f>IFERROR(IF((AA20+AB20)='02.XLD'!M21,'02.XLD'!M21,"Lỗi"),"Lỗi")</f>
        <v>6</v>
      </c>
      <c r="C20" s="8">
        <f t="shared" si="0"/>
        <v>6</v>
      </c>
      <c r="D20" s="8">
        <v>2</v>
      </c>
      <c r="E20" s="8">
        <v>0</v>
      </c>
      <c r="F20" s="8">
        <v>4</v>
      </c>
      <c r="G20" s="8">
        <v>0</v>
      </c>
      <c r="H20" s="8">
        <f t="shared" si="3"/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1">
        <v>0</v>
      </c>
      <c r="AB20" s="8">
        <v>6</v>
      </c>
      <c r="AC20" s="10">
        <f t="shared" si="4"/>
        <v>2</v>
      </c>
      <c r="AD20" s="82"/>
      <c r="AE20" s="56"/>
      <c r="AF20" s="82"/>
      <c r="AG20" s="82"/>
      <c r="AH20" s="82"/>
      <c r="AI20" s="82"/>
      <c r="AJ20" s="82"/>
      <c r="AK20" s="82"/>
      <c r="AL20" s="52"/>
      <c r="AM20" s="52"/>
      <c r="AN20" s="52"/>
      <c r="AO20" s="52"/>
      <c r="AP20" s="52"/>
    </row>
    <row r="21" spans="1:42" ht="12.75" hidden="1" customHeight="1" x14ac:dyDescent="0.2">
      <c r="A21" s="11" t="s">
        <v>31</v>
      </c>
      <c r="B21" s="8">
        <f>IFERROR(IF((AA21+AB21)='02.XLD'!M22,'02.XLD'!M22,"Lỗi"),"Lỗi")</f>
        <v>0</v>
      </c>
      <c r="C21" s="8">
        <f t="shared" si="0"/>
        <v>0</v>
      </c>
      <c r="D21" s="8"/>
      <c r="E21" s="8"/>
      <c r="F21" s="58"/>
      <c r="G21" s="8"/>
      <c r="H21" s="8">
        <f t="shared" si="3"/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12">
        <v>0</v>
      </c>
      <c r="AB21" s="8"/>
      <c r="AC21" s="10">
        <f t="shared" si="4"/>
        <v>0</v>
      </c>
      <c r="AD21" s="82"/>
      <c r="AE21" s="56"/>
      <c r="AF21" s="82"/>
      <c r="AG21" s="82"/>
      <c r="AH21" s="82"/>
      <c r="AI21" s="82"/>
      <c r="AJ21" s="82"/>
      <c r="AK21" s="82"/>
      <c r="AL21" s="52"/>
      <c r="AM21" s="52"/>
      <c r="AN21" s="52"/>
      <c r="AO21" s="52"/>
      <c r="AP21" s="52"/>
    </row>
    <row r="22" spans="1:42" ht="12.75" hidden="1" customHeight="1" x14ac:dyDescent="0.2">
      <c r="A22" s="11" t="s">
        <v>32</v>
      </c>
      <c r="B22" s="8">
        <f>IFERROR(IF((AA22+AB22)='02.XLD'!M23,'02.XLD'!M23,"Lỗi"),"Lỗi")</f>
        <v>8</v>
      </c>
      <c r="C22" s="8">
        <f t="shared" si="0"/>
        <v>8</v>
      </c>
      <c r="D22" s="8"/>
      <c r="E22" s="8"/>
      <c r="F22" s="8">
        <v>4</v>
      </c>
      <c r="G22" s="8">
        <v>4</v>
      </c>
      <c r="H22" s="8">
        <f t="shared" si="3"/>
        <v>0</v>
      </c>
      <c r="I22" s="8">
        <v>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1">
        <v>7</v>
      </c>
      <c r="AB22" s="8">
        <v>1</v>
      </c>
      <c r="AC22" s="10">
        <f t="shared" si="4"/>
        <v>0</v>
      </c>
      <c r="AD22" s="82"/>
      <c r="AE22" s="56"/>
      <c r="AF22" s="82"/>
      <c r="AG22" s="82"/>
      <c r="AH22" s="82"/>
      <c r="AI22" s="82"/>
      <c r="AJ22" s="82"/>
      <c r="AK22" s="82"/>
      <c r="AL22" s="52"/>
      <c r="AM22" s="52"/>
      <c r="AN22" s="52"/>
      <c r="AO22" s="52"/>
      <c r="AP22" s="52"/>
    </row>
    <row r="23" spans="1:42" ht="12.75" hidden="1" customHeight="1" x14ac:dyDescent="0.2">
      <c r="A23" s="11" t="s">
        <v>33</v>
      </c>
      <c r="B23" s="8">
        <f>IFERROR(IF((AA23+AB23)='02.XLD'!M24,'02.XLD'!M24,"Lỗi"),"Lỗi")</f>
        <v>0</v>
      </c>
      <c r="C23" s="8">
        <f t="shared" si="0"/>
        <v>0</v>
      </c>
      <c r="D23" s="8">
        <v>0</v>
      </c>
      <c r="E23" s="8">
        <v>0</v>
      </c>
      <c r="F23" s="8">
        <v>0</v>
      </c>
      <c r="G23" s="8">
        <v>0</v>
      </c>
      <c r="H23" s="8">
        <f t="shared" si="3"/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1">
        <v>0</v>
      </c>
      <c r="AB23" s="8">
        <v>0</v>
      </c>
      <c r="AC23" s="10">
        <f t="shared" si="4"/>
        <v>0</v>
      </c>
      <c r="AD23" s="82"/>
      <c r="AE23" s="56"/>
      <c r="AF23" s="82"/>
      <c r="AG23" s="82"/>
      <c r="AH23" s="82"/>
      <c r="AI23" s="82"/>
      <c r="AJ23" s="82"/>
      <c r="AK23" s="82"/>
      <c r="AL23" s="52"/>
      <c r="AM23" s="52"/>
      <c r="AN23" s="52"/>
      <c r="AO23" s="52"/>
      <c r="AP23" s="52"/>
    </row>
    <row r="24" spans="1:42" ht="12.75" hidden="1" customHeight="1" x14ac:dyDescent="0.2">
      <c r="A24" s="11" t="s">
        <v>34</v>
      </c>
      <c r="B24" s="8">
        <f>IFERROR(IF((AA24+AB24)='02.XLD'!M25,'02.XLD'!M25,"Lỗi"),"Lỗi")</f>
        <v>0</v>
      </c>
      <c r="C24" s="8">
        <f t="shared" si="0"/>
        <v>0</v>
      </c>
      <c r="D24" s="8">
        <v>0</v>
      </c>
      <c r="E24" s="8">
        <v>0</v>
      </c>
      <c r="F24" s="8">
        <v>0</v>
      </c>
      <c r="G24" s="8">
        <v>0</v>
      </c>
      <c r="H24" s="8">
        <f t="shared" si="3"/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1">
        <v>0</v>
      </c>
      <c r="AB24" s="8">
        <v>0</v>
      </c>
      <c r="AC24" s="10">
        <f t="shared" si="4"/>
        <v>0</v>
      </c>
      <c r="AD24" s="82"/>
      <c r="AE24" s="56"/>
      <c r="AF24" s="82"/>
      <c r="AG24" s="82"/>
      <c r="AH24" s="82"/>
      <c r="AI24" s="82"/>
      <c r="AJ24" s="82"/>
      <c r="AK24" s="52"/>
      <c r="AL24" s="52"/>
      <c r="AM24" s="52"/>
      <c r="AN24" s="52"/>
      <c r="AO24" s="52"/>
      <c r="AP24" s="52"/>
    </row>
    <row r="25" spans="1:42" ht="16.5" customHeight="1" x14ac:dyDescent="0.2">
      <c r="A25" s="11" t="s">
        <v>35</v>
      </c>
      <c r="B25" s="8">
        <f>IFERROR(IF((AA25+AB25)='02.XLD'!M26,'02.XLD'!M26,"Lỗi"),"Lỗi")</f>
        <v>44</v>
      </c>
      <c r="C25" s="8">
        <f t="shared" si="0"/>
        <v>45</v>
      </c>
      <c r="D25" s="10">
        <f t="shared" ref="D25:AC25" si="5">SUM(D26:D120)</f>
        <v>2</v>
      </c>
      <c r="E25" s="10">
        <f t="shared" si="5"/>
        <v>21</v>
      </c>
      <c r="F25" s="10">
        <f t="shared" si="5"/>
        <v>12</v>
      </c>
      <c r="G25" s="10">
        <f t="shared" si="5"/>
        <v>10</v>
      </c>
      <c r="H25" s="10">
        <f t="shared" si="5"/>
        <v>14</v>
      </c>
      <c r="I25" s="10">
        <f t="shared" si="5"/>
        <v>4</v>
      </c>
      <c r="J25" s="10">
        <f t="shared" si="5"/>
        <v>4</v>
      </c>
      <c r="K25" s="10">
        <f t="shared" si="5"/>
        <v>6</v>
      </c>
      <c r="L25" s="10">
        <f t="shared" si="5"/>
        <v>0</v>
      </c>
      <c r="M25" s="10">
        <f t="shared" si="5"/>
        <v>0</v>
      </c>
      <c r="N25" s="10">
        <f t="shared" si="5"/>
        <v>0</v>
      </c>
      <c r="O25" s="10">
        <f t="shared" si="5"/>
        <v>0</v>
      </c>
      <c r="P25" s="10">
        <f t="shared" si="5"/>
        <v>0</v>
      </c>
      <c r="Q25" s="10">
        <f t="shared" si="5"/>
        <v>0</v>
      </c>
      <c r="R25" s="10">
        <f t="shared" si="5"/>
        <v>0</v>
      </c>
      <c r="S25" s="10">
        <f t="shared" si="5"/>
        <v>0</v>
      </c>
      <c r="T25" s="10">
        <f t="shared" si="5"/>
        <v>1</v>
      </c>
      <c r="U25" s="10">
        <f t="shared" si="5"/>
        <v>0</v>
      </c>
      <c r="V25" s="10">
        <f t="shared" si="5"/>
        <v>2</v>
      </c>
      <c r="W25" s="10">
        <f t="shared" si="5"/>
        <v>2</v>
      </c>
      <c r="X25" s="10">
        <f t="shared" si="5"/>
        <v>0</v>
      </c>
      <c r="Y25" s="10">
        <f t="shared" si="5"/>
        <v>0</v>
      </c>
      <c r="Z25" s="10">
        <f t="shared" si="5"/>
        <v>0</v>
      </c>
      <c r="AA25" s="10">
        <f t="shared" si="5"/>
        <v>9</v>
      </c>
      <c r="AB25" s="10">
        <f t="shared" si="5"/>
        <v>35</v>
      </c>
      <c r="AC25" s="10">
        <f t="shared" si="5"/>
        <v>8</v>
      </c>
      <c r="AD25" s="52"/>
      <c r="AE25" s="56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</row>
    <row r="26" spans="1:42" ht="12.75" hidden="1" customHeight="1" x14ac:dyDescent="0.2">
      <c r="A26" s="11" t="s">
        <v>36</v>
      </c>
      <c r="B26" s="8">
        <f>IFERROR(IF((AA26+AB26)='02.XLD'!M27,'02.XLD'!M27,"Lỗi"),"Lỗi")</f>
        <v>2</v>
      </c>
      <c r="C26" s="8">
        <f t="shared" si="0"/>
        <v>1</v>
      </c>
      <c r="D26" s="10">
        <v>0</v>
      </c>
      <c r="E26" s="10">
        <v>0</v>
      </c>
      <c r="F26" s="10">
        <v>0</v>
      </c>
      <c r="G26" s="10">
        <v>1</v>
      </c>
      <c r="H26" s="8">
        <f t="shared" ref="H26:H120" si="6">SUM(I26:N26)</f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2">
        <v>0</v>
      </c>
      <c r="AB26" s="10">
        <v>2</v>
      </c>
      <c r="AC26" s="10">
        <f t="shared" ref="AC26:AC120" si="7">B26-F26-G26-H26</f>
        <v>1</v>
      </c>
      <c r="AD26" s="52"/>
      <c r="AE26" s="56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</row>
    <row r="27" spans="1:42" ht="12.75" hidden="1" customHeight="1" x14ac:dyDescent="0.2">
      <c r="A27" s="11" t="s">
        <v>37</v>
      </c>
      <c r="B27" s="8">
        <f>IFERROR(IF((AA27+AB27)='02.XLD'!M28,'02.XLD'!M28,"Lỗi"),"Lỗi")</f>
        <v>5</v>
      </c>
      <c r="C27" s="8">
        <f t="shared" si="0"/>
        <v>3</v>
      </c>
      <c r="D27" s="10">
        <v>1</v>
      </c>
      <c r="E27" s="10">
        <v>0</v>
      </c>
      <c r="F27" s="10">
        <v>0</v>
      </c>
      <c r="G27" s="10">
        <v>2</v>
      </c>
      <c r="H27" s="8">
        <f t="shared" si="6"/>
        <v>1</v>
      </c>
      <c r="I27" s="10">
        <v>0</v>
      </c>
      <c r="J27" s="10">
        <v>0</v>
      </c>
      <c r="K27" s="10">
        <v>1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2">
        <v>5</v>
      </c>
      <c r="AB27" s="10">
        <v>0</v>
      </c>
      <c r="AC27" s="10">
        <f t="shared" si="7"/>
        <v>2</v>
      </c>
      <c r="AD27" s="52"/>
      <c r="AE27" s="56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</row>
    <row r="28" spans="1:42" ht="12.75" hidden="1" customHeight="1" x14ac:dyDescent="0.2">
      <c r="A28" s="11" t="s">
        <v>38</v>
      </c>
      <c r="B28" s="8">
        <f>IFERROR(IF((AA28+AB28)='02.XLD'!M29,'02.XLD'!M29,"Lỗi"),"Lỗi")</f>
        <v>2</v>
      </c>
      <c r="C28" s="8">
        <f t="shared" si="0"/>
        <v>2</v>
      </c>
      <c r="D28" s="10">
        <v>0</v>
      </c>
      <c r="E28" s="10">
        <v>2</v>
      </c>
      <c r="F28" s="10">
        <v>0</v>
      </c>
      <c r="G28" s="10">
        <v>0</v>
      </c>
      <c r="H28" s="8">
        <f t="shared" si="6"/>
        <v>2</v>
      </c>
      <c r="I28" s="10">
        <v>0</v>
      </c>
      <c r="J28" s="10">
        <v>0</v>
      </c>
      <c r="K28" s="10">
        <v>2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1</v>
      </c>
      <c r="W28" s="10">
        <v>1</v>
      </c>
      <c r="X28" s="10">
        <v>0</v>
      </c>
      <c r="Y28" s="10">
        <v>0</v>
      </c>
      <c r="Z28" s="10">
        <v>0</v>
      </c>
      <c r="AA28" s="12">
        <v>0</v>
      </c>
      <c r="AB28" s="10">
        <v>2</v>
      </c>
      <c r="AC28" s="10">
        <f t="shared" si="7"/>
        <v>0</v>
      </c>
      <c r="AD28" s="52"/>
      <c r="AE28" s="56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</row>
    <row r="29" spans="1:42" ht="12.75" hidden="1" customHeight="1" x14ac:dyDescent="0.2">
      <c r="A29" s="11" t="s">
        <v>39</v>
      </c>
      <c r="B29" s="8">
        <f>IFERROR(IF((AA29+AB29)='02.XLD'!M30,'02.XLD'!M30,"Lỗi"),"Lỗi")</f>
        <v>1</v>
      </c>
      <c r="C29" s="8">
        <f t="shared" si="0"/>
        <v>2</v>
      </c>
      <c r="D29" s="10">
        <v>0</v>
      </c>
      <c r="E29" s="10">
        <v>1</v>
      </c>
      <c r="F29" s="10">
        <v>0</v>
      </c>
      <c r="G29" s="10">
        <v>1</v>
      </c>
      <c r="H29" s="8">
        <f t="shared" si="6"/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2">
        <v>0</v>
      </c>
      <c r="AB29" s="10">
        <v>1</v>
      </c>
      <c r="AC29" s="10">
        <f t="shared" si="7"/>
        <v>0</v>
      </c>
      <c r="AD29" s="52"/>
      <c r="AE29" s="56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</row>
    <row r="30" spans="1:42" ht="12.75" hidden="1" customHeight="1" x14ac:dyDescent="0.2">
      <c r="A30" s="11" t="s">
        <v>40</v>
      </c>
      <c r="B30" s="8">
        <f>IFERROR(IF((AA30+AB30)='02.XLD'!M31,'02.XLD'!M31,"Lỗi"),"Lỗi")</f>
        <v>0</v>
      </c>
      <c r="C30" s="8">
        <f t="shared" si="0"/>
        <v>0</v>
      </c>
      <c r="D30" s="10">
        <v>0</v>
      </c>
      <c r="E30" s="10">
        <v>0</v>
      </c>
      <c r="F30" s="10">
        <v>0</v>
      </c>
      <c r="G30" s="10">
        <v>0</v>
      </c>
      <c r="H30" s="8">
        <f t="shared" si="6"/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2">
        <v>0</v>
      </c>
      <c r="AB30" s="10">
        <v>0</v>
      </c>
      <c r="AC30" s="10">
        <f t="shared" si="7"/>
        <v>0</v>
      </c>
      <c r="AD30" s="52"/>
      <c r="AE30" s="56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</row>
    <row r="31" spans="1:42" ht="12.75" hidden="1" customHeight="1" x14ac:dyDescent="0.2">
      <c r="A31" s="11" t="s">
        <v>41</v>
      </c>
      <c r="B31" s="8">
        <f>IFERROR(IF((AA31+AB31)='02.XLD'!M32,'02.XLD'!M32,"Lỗi"),"Lỗi")</f>
        <v>1</v>
      </c>
      <c r="C31" s="8">
        <f t="shared" si="0"/>
        <v>1</v>
      </c>
      <c r="D31" s="10">
        <v>0</v>
      </c>
      <c r="E31" s="10">
        <v>1</v>
      </c>
      <c r="F31" s="10">
        <v>0</v>
      </c>
      <c r="G31" s="10">
        <v>0</v>
      </c>
      <c r="H31" s="8">
        <f t="shared" si="6"/>
        <v>1</v>
      </c>
      <c r="I31" s="10">
        <v>0</v>
      </c>
      <c r="J31" s="10">
        <v>0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2">
        <v>0</v>
      </c>
      <c r="AB31" s="10">
        <v>1</v>
      </c>
      <c r="AC31" s="10">
        <f t="shared" si="7"/>
        <v>0</v>
      </c>
      <c r="AD31" s="52"/>
      <c r="AE31" s="56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</row>
    <row r="32" spans="1:42" ht="12.75" hidden="1" customHeight="1" x14ac:dyDescent="0.2">
      <c r="A32" s="11" t="s">
        <v>42</v>
      </c>
      <c r="B32" s="8">
        <f>IFERROR(IF((AA32+AB32)='02.XLD'!M33,'02.XLD'!M33,"Lỗi"),"Lỗi")</f>
        <v>0</v>
      </c>
      <c r="C32" s="8">
        <f t="shared" si="0"/>
        <v>0</v>
      </c>
      <c r="D32" s="10">
        <v>0</v>
      </c>
      <c r="E32" s="10">
        <v>0</v>
      </c>
      <c r="F32" s="10">
        <v>0</v>
      </c>
      <c r="G32" s="10">
        <v>0</v>
      </c>
      <c r="H32" s="8">
        <f t="shared" si="6"/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2">
        <v>0</v>
      </c>
      <c r="AB32" s="10">
        <v>0</v>
      </c>
      <c r="AC32" s="10">
        <f t="shared" si="7"/>
        <v>0</v>
      </c>
      <c r="AD32" s="52"/>
      <c r="AE32" s="56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</row>
    <row r="33" spans="1:42" ht="12.75" hidden="1" customHeight="1" x14ac:dyDescent="0.2">
      <c r="A33" s="11" t="s">
        <v>43</v>
      </c>
      <c r="B33" s="8">
        <f>IFERROR(IF((AA33+AB33)='02.XLD'!M34,'02.XLD'!M34,"Lỗi"),"Lỗi")</f>
        <v>1</v>
      </c>
      <c r="C33" s="8">
        <f t="shared" si="0"/>
        <v>1</v>
      </c>
      <c r="D33" s="10">
        <v>0</v>
      </c>
      <c r="E33" s="10">
        <v>1</v>
      </c>
      <c r="F33" s="10">
        <v>0</v>
      </c>
      <c r="G33" s="10">
        <v>0</v>
      </c>
      <c r="H33" s="8">
        <f t="shared" si="6"/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2">
        <v>0</v>
      </c>
      <c r="AB33" s="10">
        <v>1</v>
      </c>
      <c r="AC33" s="10">
        <f t="shared" si="7"/>
        <v>1</v>
      </c>
      <c r="AD33" s="52"/>
      <c r="AE33" s="56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</row>
    <row r="34" spans="1:42" ht="12.75" hidden="1" customHeight="1" x14ac:dyDescent="0.2">
      <c r="A34" s="11" t="s">
        <v>44</v>
      </c>
      <c r="B34" s="8">
        <f>IFERROR(IF((AA34+AB34)='02.XLD'!M35,'02.XLD'!M35,"Lỗi"),"Lỗi")</f>
        <v>0</v>
      </c>
      <c r="C34" s="8">
        <f t="shared" si="0"/>
        <v>0</v>
      </c>
      <c r="D34" s="10"/>
      <c r="E34" s="10"/>
      <c r="F34" s="10"/>
      <c r="G34" s="10"/>
      <c r="H34" s="8">
        <f t="shared" si="6"/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2">
        <v>0</v>
      </c>
      <c r="AB34" s="10"/>
      <c r="AC34" s="10">
        <f t="shared" si="7"/>
        <v>0</v>
      </c>
      <c r="AD34" s="52"/>
      <c r="AE34" s="56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</row>
    <row r="35" spans="1:42" ht="12.75" hidden="1" customHeight="1" x14ac:dyDescent="0.2">
      <c r="A35" s="11" t="s">
        <v>45</v>
      </c>
      <c r="B35" s="8">
        <f>IFERROR(IF((AA35+AB35)='02.XLD'!M36,'02.XLD'!M36,"Lỗi"),"Lỗi")</f>
        <v>1</v>
      </c>
      <c r="C35" s="8">
        <f t="shared" si="0"/>
        <v>1</v>
      </c>
      <c r="D35" s="10">
        <v>0</v>
      </c>
      <c r="E35" s="10">
        <v>0</v>
      </c>
      <c r="F35" s="10">
        <v>0</v>
      </c>
      <c r="G35" s="10">
        <v>1</v>
      </c>
      <c r="H35" s="8">
        <f t="shared" si="6"/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2">
        <v>1</v>
      </c>
      <c r="AB35" s="10">
        <v>0</v>
      </c>
      <c r="AC35" s="10">
        <f t="shared" si="7"/>
        <v>0</v>
      </c>
      <c r="AD35" s="52"/>
      <c r="AE35" s="56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</row>
    <row r="36" spans="1:42" ht="12.75" hidden="1" customHeight="1" x14ac:dyDescent="0.2">
      <c r="A36" s="11" t="s">
        <v>46</v>
      </c>
      <c r="B36" s="8">
        <f>IFERROR(IF((AA36+AB36)='02.XLD'!M37,'02.XLD'!M37,"Lỗi"),"Lỗi")</f>
        <v>0</v>
      </c>
      <c r="C36" s="8">
        <f t="shared" si="0"/>
        <v>0</v>
      </c>
      <c r="D36" s="10">
        <v>0</v>
      </c>
      <c r="E36" s="10">
        <v>0</v>
      </c>
      <c r="F36" s="10">
        <v>0</v>
      </c>
      <c r="G36" s="10">
        <v>0</v>
      </c>
      <c r="H36" s="8">
        <f t="shared" si="6"/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2">
        <v>0</v>
      </c>
      <c r="AB36" s="10">
        <v>0</v>
      </c>
      <c r="AC36" s="10">
        <f t="shared" si="7"/>
        <v>0</v>
      </c>
      <c r="AD36" s="52"/>
      <c r="AE36" s="56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</row>
    <row r="37" spans="1:42" ht="12.75" hidden="1" customHeight="1" x14ac:dyDescent="0.2">
      <c r="A37" s="11" t="s">
        <v>47</v>
      </c>
      <c r="B37" s="8">
        <f>IFERROR(IF((AA37+AB37)='02.XLD'!M38,'02.XLD'!M38,"Lỗi"),"Lỗi")</f>
        <v>1</v>
      </c>
      <c r="C37" s="8">
        <f t="shared" si="0"/>
        <v>1</v>
      </c>
      <c r="D37" s="12">
        <v>0</v>
      </c>
      <c r="E37" s="12">
        <v>1</v>
      </c>
      <c r="F37" s="12">
        <v>0</v>
      </c>
      <c r="G37" s="12">
        <v>0</v>
      </c>
      <c r="H37" s="8">
        <f t="shared" si="6"/>
        <v>1</v>
      </c>
      <c r="I37" s="12">
        <v>0</v>
      </c>
      <c r="J37" s="12">
        <v>1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1</v>
      </c>
      <c r="AB37" s="10">
        <v>0</v>
      </c>
      <c r="AC37" s="10">
        <f t="shared" si="7"/>
        <v>0</v>
      </c>
      <c r="AD37" s="52"/>
      <c r="AE37" s="56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</row>
    <row r="38" spans="1:42" ht="12.75" hidden="1" customHeight="1" x14ac:dyDescent="0.2">
      <c r="A38" s="11" t="s">
        <v>48</v>
      </c>
      <c r="B38" s="8">
        <f>IFERROR(IF((AA38+AB38)='02.XLD'!M39,'02.XLD'!M39,"Lỗi"),"Lỗi")</f>
        <v>1</v>
      </c>
      <c r="C38" s="8">
        <f t="shared" si="0"/>
        <v>1</v>
      </c>
      <c r="D38" s="10">
        <v>0</v>
      </c>
      <c r="E38" s="10">
        <v>0</v>
      </c>
      <c r="F38" s="10">
        <v>0</v>
      </c>
      <c r="G38" s="10">
        <v>1</v>
      </c>
      <c r="H38" s="8">
        <f t="shared" si="6"/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2">
        <v>0</v>
      </c>
      <c r="AB38" s="10">
        <v>1</v>
      </c>
      <c r="AC38" s="10">
        <f t="shared" si="7"/>
        <v>0</v>
      </c>
      <c r="AD38" s="52"/>
      <c r="AE38" s="56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</row>
    <row r="39" spans="1:42" ht="12.75" hidden="1" customHeight="1" x14ac:dyDescent="0.2">
      <c r="A39" s="11" t="s">
        <v>49</v>
      </c>
      <c r="B39" s="8">
        <f>IFERROR(IF((AA39+AB39)='02.XLD'!M40,'02.XLD'!M40,"Lỗi"),"Lỗi")</f>
        <v>0</v>
      </c>
      <c r="C39" s="8">
        <f t="shared" si="0"/>
        <v>0</v>
      </c>
      <c r="D39" s="10"/>
      <c r="E39" s="10"/>
      <c r="F39" s="10"/>
      <c r="G39" s="10"/>
      <c r="H39" s="8">
        <f t="shared" si="6"/>
        <v>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2">
        <v>0</v>
      </c>
      <c r="AB39" s="10"/>
      <c r="AC39" s="10">
        <f t="shared" si="7"/>
        <v>0</v>
      </c>
      <c r="AD39" s="52"/>
      <c r="AE39" s="56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</row>
    <row r="40" spans="1:42" ht="12.75" hidden="1" customHeight="1" x14ac:dyDescent="0.2">
      <c r="A40" s="11" t="s">
        <v>50</v>
      </c>
      <c r="B40" s="8">
        <f>IFERROR(IF((AA40+AB40)='02.XLD'!M41,'02.XLD'!M41,"Lỗi"),"Lỗi")</f>
        <v>0</v>
      </c>
      <c r="C40" s="8">
        <f t="shared" si="0"/>
        <v>0</v>
      </c>
      <c r="D40" s="10">
        <v>0</v>
      </c>
      <c r="E40" s="10">
        <v>0</v>
      </c>
      <c r="F40" s="10">
        <v>0</v>
      </c>
      <c r="G40" s="10">
        <v>0</v>
      </c>
      <c r="H40" s="8">
        <f t="shared" si="6"/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2">
        <v>0</v>
      </c>
      <c r="AB40" s="10">
        <v>0</v>
      </c>
      <c r="AC40" s="10">
        <f t="shared" si="7"/>
        <v>0</v>
      </c>
      <c r="AD40" s="52"/>
      <c r="AE40" s="56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</row>
    <row r="41" spans="1:42" ht="12.75" hidden="1" customHeight="1" x14ac:dyDescent="0.2">
      <c r="A41" s="11" t="s">
        <v>51</v>
      </c>
      <c r="B41" s="8">
        <f>IFERROR(IF((AA41+AB41)='02.XLD'!M42,'02.XLD'!M42,"Lỗi"),"Lỗi")</f>
        <v>4</v>
      </c>
      <c r="C41" s="8">
        <f t="shared" si="0"/>
        <v>4</v>
      </c>
      <c r="D41" s="10">
        <v>0</v>
      </c>
      <c r="E41" s="10">
        <v>4</v>
      </c>
      <c r="F41" s="10">
        <v>0</v>
      </c>
      <c r="G41" s="10">
        <v>0</v>
      </c>
      <c r="H41" s="8">
        <f t="shared" si="6"/>
        <v>3</v>
      </c>
      <c r="I41" s="10">
        <v>2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2">
        <v>1</v>
      </c>
      <c r="AB41" s="10">
        <v>3</v>
      </c>
      <c r="AC41" s="10">
        <f t="shared" si="7"/>
        <v>1</v>
      </c>
      <c r="AD41" s="52"/>
      <c r="AE41" s="56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</row>
    <row r="42" spans="1:42" ht="12.75" hidden="1" customHeight="1" x14ac:dyDescent="0.2">
      <c r="A42" s="11" t="s">
        <v>52</v>
      </c>
      <c r="B42" s="8">
        <f>IFERROR(IF((AA42+AB42)='02.XLD'!M43,'02.XLD'!M43,"Lỗi"),"Lỗi")</f>
        <v>0</v>
      </c>
      <c r="C42" s="8">
        <f t="shared" si="0"/>
        <v>0</v>
      </c>
      <c r="D42" s="10">
        <v>0</v>
      </c>
      <c r="E42" s="10">
        <v>0</v>
      </c>
      <c r="F42" s="10">
        <v>0</v>
      </c>
      <c r="G42" s="10">
        <v>0</v>
      </c>
      <c r="H42" s="8">
        <f t="shared" si="6"/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2">
        <v>0</v>
      </c>
      <c r="AB42" s="10">
        <v>0</v>
      </c>
      <c r="AC42" s="10">
        <f t="shared" si="7"/>
        <v>0</v>
      </c>
      <c r="AD42" s="52"/>
      <c r="AE42" s="56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</row>
    <row r="43" spans="1:42" ht="12.75" hidden="1" customHeight="1" x14ac:dyDescent="0.2">
      <c r="A43" s="11" t="s">
        <v>53</v>
      </c>
      <c r="B43" s="8">
        <f>IFERROR(IF((AA43+AB43)='02.XLD'!M44,'02.XLD'!M44,"Lỗi"),"Lỗi")</f>
        <v>0</v>
      </c>
      <c r="C43" s="8">
        <f t="shared" si="0"/>
        <v>0</v>
      </c>
      <c r="D43" s="10">
        <v>0</v>
      </c>
      <c r="E43" s="10">
        <v>0</v>
      </c>
      <c r="F43" s="10">
        <v>0</v>
      </c>
      <c r="G43" s="10">
        <v>0</v>
      </c>
      <c r="H43" s="8">
        <f t="shared" si="6"/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2">
        <v>0</v>
      </c>
      <c r="AB43" s="10">
        <v>0</v>
      </c>
      <c r="AC43" s="10">
        <f t="shared" si="7"/>
        <v>0</v>
      </c>
      <c r="AD43" s="52"/>
      <c r="AE43" s="56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</row>
    <row r="44" spans="1:42" ht="12.75" hidden="1" customHeight="1" x14ac:dyDescent="0.2">
      <c r="A44" s="11" t="s">
        <v>54</v>
      </c>
      <c r="B44" s="8">
        <f>IFERROR(IF((AA44+AB44)='02.XLD'!M45,'02.XLD'!M45,"Lỗi"),"Lỗi")</f>
        <v>1</v>
      </c>
      <c r="C44" s="8">
        <f t="shared" si="0"/>
        <v>1</v>
      </c>
      <c r="D44" s="10">
        <v>0</v>
      </c>
      <c r="E44" s="10">
        <v>1</v>
      </c>
      <c r="F44" s="10">
        <v>0</v>
      </c>
      <c r="G44" s="10">
        <v>0</v>
      </c>
      <c r="H44" s="8">
        <f t="shared" si="6"/>
        <v>1</v>
      </c>
      <c r="I44" s="10">
        <v>0</v>
      </c>
      <c r="J44" s="10">
        <v>0</v>
      </c>
      <c r="K44" s="10">
        <v>1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2">
        <v>0</v>
      </c>
      <c r="AB44" s="10">
        <v>1</v>
      </c>
      <c r="AC44" s="10">
        <f t="shared" si="7"/>
        <v>0</v>
      </c>
      <c r="AD44" s="52"/>
      <c r="AE44" s="56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</row>
    <row r="45" spans="1:42" ht="12.75" hidden="1" customHeight="1" x14ac:dyDescent="0.2">
      <c r="A45" s="11" t="s">
        <v>55</v>
      </c>
      <c r="B45" s="8">
        <f>IFERROR(IF((AA45+AB45)='02.XLD'!M46,'02.XLD'!M46,"Lỗi"),"Lỗi")</f>
        <v>1</v>
      </c>
      <c r="C45" s="8">
        <f t="shared" si="0"/>
        <v>1</v>
      </c>
      <c r="D45" s="10">
        <v>0</v>
      </c>
      <c r="E45" s="10">
        <v>1</v>
      </c>
      <c r="F45" s="10">
        <v>0</v>
      </c>
      <c r="G45" s="10">
        <v>0</v>
      </c>
      <c r="H45" s="8">
        <f t="shared" si="6"/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</v>
      </c>
      <c r="W45" s="10">
        <v>1</v>
      </c>
      <c r="X45" s="10">
        <v>0</v>
      </c>
      <c r="Y45" s="10">
        <v>0</v>
      </c>
      <c r="Z45" s="10">
        <v>0</v>
      </c>
      <c r="AA45" s="12">
        <v>0</v>
      </c>
      <c r="AB45" s="10">
        <v>1</v>
      </c>
      <c r="AC45" s="10">
        <f t="shared" si="7"/>
        <v>1</v>
      </c>
      <c r="AD45" s="52"/>
      <c r="AE45" s="56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</row>
    <row r="46" spans="1:42" ht="12.75" hidden="1" customHeight="1" x14ac:dyDescent="0.2">
      <c r="A46" s="11" t="s">
        <v>56</v>
      </c>
      <c r="B46" s="8">
        <f>IFERROR(IF((AA46+AB46)='02.XLD'!M47,'02.XLD'!M47,"Lỗi"),"Lỗi")</f>
        <v>0</v>
      </c>
      <c r="C46" s="8">
        <f t="shared" si="0"/>
        <v>0</v>
      </c>
      <c r="D46" s="10">
        <v>0</v>
      </c>
      <c r="E46" s="10">
        <v>0</v>
      </c>
      <c r="F46" s="10">
        <v>0</v>
      </c>
      <c r="G46" s="10">
        <v>0</v>
      </c>
      <c r="H46" s="8">
        <f t="shared" si="6"/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2">
        <v>0</v>
      </c>
      <c r="AB46" s="10">
        <v>0</v>
      </c>
      <c r="AC46" s="10">
        <f t="shared" si="7"/>
        <v>0</v>
      </c>
      <c r="AD46" s="52"/>
      <c r="AE46" s="56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</row>
    <row r="47" spans="1:42" ht="12.75" hidden="1" customHeight="1" x14ac:dyDescent="0.2">
      <c r="A47" s="11" t="s">
        <v>57</v>
      </c>
      <c r="B47" s="8">
        <f>IFERROR(IF((AA47+AB47)='02.XLD'!M48,'02.XLD'!M48,"Lỗi"),"Lỗi")</f>
        <v>0</v>
      </c>
      <c r="C47" s="8">
        <f t="shared" si="0"/>
        <v>0</v>
      </c>
      <c r="D47" s="10">
        <v>0</v>
      </c>
      <c r="E47" s="10">
        <v>0</v>
      </c>
      <c r="F47" s="10">
        <v>0</v>
      </c>
      <c r="G47" s="10">
        <v>0</v>
      </c>
      <c r="H47" s="8">
        <f t="shared" si="6"/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2">
        <v>0</v>
      </c>
      <c r="AB47" s="10">
        <v>0</v>
      </c>
      <c r="AC47" s="10">
        <f t="shared" si="7"/>
        <v>0</v>
      </c>
      <c r="AD47" s="52"/>
      <c r="AE47" s="56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</row>
    <row r="48" spans="1:42" ht="12.75" hidden="1" customHeight="1" x14ac:dyDescent="0.2">
      <c r="A48" s="11" t="s">
        <v>58</v>
      </c>
      <c r="B48" s="8">
        <f>IFERROR(IF((AA48+AB48)='02.XLD'!M49,'02.XLD'!M49,"Lỗi"),"Lỗi")</f>
        <v>0</v>
      </c>
      <c r="C48" s="8">
        <f t="shared" si="0"/>
        <v>0</v>
      </c>
      <c r="D48" s="10"/>
      <c r="E48" s="10"/>
      <c r="F48" s="10"/>
      <c r="G48" s="10"/>
      <c r="H48" s="8">
        <f t="shared" si="6"/>
        <v>0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2">
        <v>0</v>
      </c>
      <c r="AB48" s="10"/>
      <c r="AC48" s="10">
        <f t="shared" si="7"/>
        <v>0</v>
      </c>
      <c r="AD48" s="52"/>
      <c r="AE48" s="56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</row>
    <row r="49" spans="1:42" ht="12.75" hidden="1" customHeight="1" x14ac:dyDescent="0.2">
      <c r="A49" s="11" t="s">
        <v>59</v>
      </c>
      <c r="B49" s="8">
        <f>IFERROR(IF((AA49+AB49)='02.XLD'!M50,'02.XLD'!M50,"Lỗi"),"Lỗi")</f>
        <v>0</v>
      </c>
      <c r="C49" s="8">
        <f t="shared" si="0"/>
        <v>0</v>
      </c>
      <c r="D49" s="10">
        <v>0</v>
      </c>
      <c r="E49" s="10">
        <v>0</v>
      </c>
      <c r="F49" s="10">
        <v>0</v>
      </c>
      <c r="G49" s="10">
        <v>0</v>
      </c>
      <c r="H49" s="8">
        <f t="shared" si="6"/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2">
        <v>0</v>
      </c>
      <c r="AB49" s="10">
        <v>0</v>
      </c>
      <c r="AC49" s="10">
        <f t="shared" si="7"/>
        <v>0</v>
      </c>
      <c r="AD49" s="52"/>
      <c r="AE49" s="56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</row>
    <row r="50" spans="1:42" ht="12.75" hidden="1" customHeight="1" x14ac:dyDescent="0.2">
      <c r="A50" s="11" t="s">
        <v>60</v>
      </c>
      <c r="B50" s="8">
        <f>IFERROR(IF((AA50+AB50)='02.XLD'!M51,'02.XLD'!M51,"Lỗi"),"Lỗi")</f>
        <v>0</v>
      </c>
      <c r="C50" s="8">
        <f t="shared" si="0"/>
        <v>0</v>
      </c>
      <c r="D50" s="10">
        <v>0</v>
      </c>
      <c r="E50" s="10">
        <v>0</v>
      </c>
      <c r="F50" s="10">
        <v>0</v>
      </c>
      <c r="G50" s="10">
        <v>0</v>
      </c>
      <c r="H50" s="8">
        <f t="shared" si="6"/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2">
        <v>0</v>
      </c>
      <c r="AB50" s="10">
        <v>0</v>
      </c>
      <c r="AC50" s="10">
        <f t="shared" si="7"/>
        <v>0</v>
      </c>
      <c r="AD50" s="52"/>
      <c r="AE50" s="56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</row>
    <row r="51" spans="1:42" ht="12.75" hidden="1" customHeight="1" x14ac:dyDescent="0.2">
      <c r="A51" s="11" t="s">
        <v>61</v>
      </c>
      <c r="B51" s="8">
        <f>IFERROR(IF((AA51+AB51)='02.XLD'!M52,'02.XLD'!M52,"Lỗi"),"Lỗi")</f>
        <v>0</v>
      </c>
      <c r="C51" s="8">
        <f t="shared" si="0"/>
        <v>0</v>
      </c>
      <c r="D51" s="10"/>
      <c r="E51" s="10"/>
      <c r="F51" s="10"/>
      <c r="G51" s="10"/>
      <c r="H51" s="8">
        <f t="shared" si="6"/>
        <v>0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2">
        <v>0</v>
      </c>
      <c r="AB51" s="10"/>
      <c r="AC51" s="10">
        <f t="shared" si="7"/>
        <v>0</v>
      </c>
      <c r="AD51" s="52"/>
      <c r="AE51" s="56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</row>
    <row r="52" spans="1:42" ht="12.75" hidden="1" customHeight="1" x14ac:dyDescent="0.2">
      <c r="A52" s="11" t="s">
        <v>62</v>
      </c>
      <c r="B52" s="8">
        <f>IFERROR(IF((AA52+AB52)='02.XLD'!M53,'02.XLD'!M53,"Lỗi"),"Lỗi")</f>
        <v>1</v>
      </c>
      <c r="C52" s="8">
        <f t="shared" si="0"/>
        <v>1</v>
      </c>
      <c r="D52" s="10">
        <v>0</v>
      </c>
      <c r="E52" s="10">
        <v>1</v>
      </c>
      <c r="F52" s="10">
        <v>0</v>
      </c>
      <c r="G52" s="10">
        <v>0</v>
      </c>
      <c r="H52" s="8">
        <f t="shared" si="6"/>
        <v>1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2">
        <v>0</v>
      </c>
      <c r="AB52" s="10">
        <v>1</v>
      </c>
      <c r="AC52" s="10">
        <f t="shared" si="7"/>
        <v>0</v>
      </c>
      <c r="AD52" s="52"/>
      <c r="AE52" s="56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</row>
    <row r="53" spans="1:42" ht="12.75" hidden="1" customHeight="1" x14ac:dyDescent="0.2">
      <c r="A53" s="11" t="s">
        <v>63</v>
      </c>
      <c r="B53" s="8">
        <f>IFERROR(IF((AA53+AB53)='02.XLD'!M54,'02.XLD'!M54,"Lỗi"),"Lỗi")</f>
        <v>0</v>
      </c>
      <c r="C53" s="8">
        <f t="shared" si="0"/>
        <v>0</v>
      </c>
      <c r="D53" s="10">
        <v>0</v>
      </c>
      <c r="E53" s="10">
        <v>0</v>
      </c>
      <c r="F53" s="10">
        <v>0</v>
      </c>
      <c r="G53" s="10">
        <v>0</v>
      </c>
      <c r="H53" s="8">
        <f t="shared" si="6"/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2">
        <v>0</v>
      </c>
      <c r="AB53" s="10">
        <v>0</v>
      </c>
      <c r="AC53" s="10">
        <f t="shared" si="7"/>
        <v>0</v>
      </c>
      <c r="AD53" s="52"/>
      <c r="AE53" s="56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</row>
    <row r="54" spans="1:42" ht="12.75" hidden="1" customHeight="1" x14ac:dyDescent="0.2">
      <c r="A54" s="11" t="s">
        <v>64</v>
      </c>
      <c r="B54" s="8">
        <f>IFERROR(IF((AA54+AB54)='02.XLD'!M55,'02.XLD'!M55,"Lỗi"),"Lỗi")</f>
        <v>0</v>
      </c>
      <c r="C54" s="8">
        <f t="shared" si="0"/>
        <v>0</v>
      </c>
      <c r="D54" s="10">
        <v>0</v>
      </c>
      <c r="E54" s="10">
        <v>0</v>
      </c>
      <c r="F54" s="10">
        <v>0</v>
      </c>
      <c r="G54" s="10">
        <v>0</v>
      </c>
      <c r="H54" s="8">
        <f t="shared" si="6"/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2">
        <v>0</v>
      </c>
      <c r="AB54" s="10">
        <v>0</v>
      </c>
      <c r="AC54" s="10">
        <f t="shared" si="7"/>
        <v>0</v>
      </c>
      <c r="AD54" s="52"/>
      <c r="AE54" s="56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</row>
    <row r="55" spans="1:42" ht="12.75" hidden="1" customHeight="1" x14ac:dyDescent="0.2">
      <c r="A55" s="11" t="s">
        <v>65</v>
      </c>
      <c r="B55" s="8">
        <f>IFERROR(IF((AA55+AB55)='02.XLD'!M56,'02.XLD'!M56,"Lỗi"),"Lỗi")</f>
        <v>0</v>
      </c>
      <c r="C55" s="8">
        <f t="shared" si="0"/>
        <v>0</v>
      </c>
      <c r="D55" s="10"/>
      <c r="E55" s="10"/>
      <c r="F55" s="10"/>
      <c r="G55" s="10"/>
      <c r="H55" s="8">
        <f t="shared" si="6"/>
        <v>0</v>
      </c>
      <c r="I55" s="10">
        <v>0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2">
        <v>0</v>
      </c>
      <c r="AB55" s="10"/>
      <c r="AC55" s="10">
        <f t="shared" si="7"/>
        <v>0</v>
      </c>
      <c r="AD55" s="52"/>
      <c r="AE55" s="56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</row>
    <row r="56" spans="1:42" ht="12.75" hidden="1" customHeight="1" x14ac:dyDescent="0.2">
      <c r="A56" s="11" t="s">
        <v>66</v>
      </c>
      <c r="B56" s="8">
        <f>IFERROR(IF((AA56+AB56)='02.XLD'!M57,'02.XLD'!M57,"Lỗi"),"Lỗi")</f>
        <v>0</v>
      </c>
      <c r="C56" s="8">
        <f t="shared" si="0"/>
        <v>0</v>
      </c>
      <c r="D56" s="10">
        <v>0</v>
      </c>
      <c r="E56" s="10">
        <v>0</v>
      </c>
      <c r="F56" s="10">
        <v>0</v>
      </c>
      <c r="G56" s="10">
        <v>0</v>
      </c>
      <c r="H56" s="8">
        <f t="shared" si="6"/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2">
        <v>0</v>
      </c>
      <c r="AB56" s="10">
        <v>0</v>
      </c>
      <c r="AC56" s="10">
        <f t="shared" si="7"/>
        <v>0</v>
      </c>
      <c r="AD56" s="52"/>
      <c r="AE56" s="56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</row>
    <row r="57" spans="1:42" ht="12.75" hidden="1" customHeight="1" x14ac:dyDescent="0.2">
      <c r="A57" s="11" t="s">
        <v>67</v>
      </c>
      <c r="B57" s="8">
        <f>IFERROR(IF((AA57+AB57)='02.XLD'!M58,'02.XLD'!M58,"Lỗi"),"Lỗi")</f>
        <v>0</v>
      </c>
      <c r="C57" s="8">
        <f t="shared" si="0"/>
        <v>0</v>
      </c>
      <c r="D57" s="10">
        <v>0</v>
      </c>
      <c r="E57" s="10">
        <v>0</v>
      </c>
      <c r="F57" s="10">
        <v>0</v>
      </c>
      <c r="G57" s="10">
        <v>0</v>
      </c>
      <c r="H57" s="8">
        <f t="shared" si="6"/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2">
        <v>0</v>
      </c>
      <c r="AB57" s="10">
        <v>0</v>
      </c>
      <c r="AC57" s="10">
        <f t="shared" si="7"/>
        <v>0</v>
      </c>
      <c r="AD57" s="52"/>
      <c r="AE57" s="56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</row>
    <row r="58" spans="1:42" ht="12.75" hidden="1" customHeight="1" x14ac:dyDescent="0.2">
      <c r="A58" s="11" t="s">
        <v>68</v>
      </c>
      <c r="B58" s="8">
        <f>IFERROR(IF((AA58+AB58)='02.XLD'!M59,'02.XLD'!M59,"Lỗi"),"Lỗi")</f>
        <v>0</v>
      </c>
      <c r="C58" s="8">
        <f t="shared" si="0"/>
        <v>0</v>
      </c>
      <c r="D58" s="10">
        <v>0</v>
      </c>
      <c r="E58" s="10">
        <v>0</v>
      </c>
      <c r="F58" s="10">
        <v>0</v>
      </c>
      <c r="G58" s="10">
        <v>0</v>
      </c>
      <c r="H58" s="8">
        <f t="shared" si="6"/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2">
        <v>0</v>
      </c>
      <c r="AB58" s="10">
        <v>0</v>
      </c>
      <c r="AC58" s="10">
        <f t="shared" si="7"/>
        <v>0</v>
      </c>
      <c r="AD58" s="52"/>
      <c r="AE58" s="56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</row>
    <row r="59" spans="1:42" ht="12.75" hidden="1" customHeight="1" x14ac:dyDescent="0.2">
      <c r="A59" s="11" t="s">
        <v>69</v>
      </c>
      <c r="B59" s="8">
        <f>IFERROR(IF((AA59+AB59)='02.XLD'!M60,'02.XLD'!M60,"Lỗi"),"Lỗi")</f>
        <v>0</v>
      </c>
      <c r="C59" s="8">
        <f t="shared" si="0"/>
        <v>0</v>
      </c>
      <c r="D59" s="10">
        <v>0</v>
      </c>
      <c r="E59" s="10">
        <v>0</v>
      </c>
      <c r="F59" s="10">
        <v>0</v>
      </c>
      <c r="G59" s="10">
        <v>0</v>
      </c>
      <c r="H59" s="8">
        <f t="shared" si="6"/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2">
        <v>0</v>
      </c>
      <c r="AB59" s="10">
        <v>0</v>
      </c>
      <c r="AC59" s="10">
        <f t="shared" si="7"/>
        <v>0</v>
      </c>
      <c r="AD59" s="52"/>
      <c r="AE59" s="56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</row>
    <row r="60" spans="1:42" ht="12.75" hidden="1" customHeight="1" x14ac:dyDescent="0.2">
      <c r="A60" s="11" t="s">
        <v>70</v>
      </c>
      <c r="B60" s="8">
        <f>IFERROR(IF((AA60+AB60)='02.XLD'!M61,'02.XLD'!M61,"Lỗi"),"Lỗi")</f>
        <v>0</v>
      </c>
      <c r="C60" s="8">
        <f t="shared" si="0"/>
        <v>0</v>
      </c>
      <c r="D60" s="10">
        <v>0</v>
      </c>
      <c r="E60" s="10">
        <v>0</v>
      </c>
      <c r="F60" s="10">
        <v>0</v>
      </c>
      <c r="G60" s="10">
        <v>0</v>
      </c>
      <c r="H60" s="8">
        <f t="shared" si="6"/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2">
        <v>0</v>
      </c>
      <c r="AB60" s="10">
        <v>0</v>
      </c>
      <c r="AC60" s="10">
        <f t="shared" si="7"/>
        <v>0</v>
      </c>
      <c r="AD60" s="52"/>
      <c r="AE60" s="56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</row>
    <row r="61" spans="1:42" ht="12.75" hidden="1" customHeight="1" x14ac:dyDescent="0.2">
      <c r="A61" s="11" t="s">
        <v>71</v>
      </c>
      <c r="B61" s="8">
        <f>IFERROR(IF((AA61+AB61)='02.XLD'!M62,'02.XLD'!M62,"Lỗi"),"Lỗi")</f>
        <v>0</v>
      </c>
      <c r="C61" s="8">
        <f t="shared" si="0"/>
        <v>0</v>
      </c>
      <c r="D61" s="10">
        <v>0</v>
      </c>
      <c r="E61" s="10">
        <v>0</v>
      </c>
      <c r="F61" s="10">
        <v>0</v>
      </c>
      <c r="G61" s="10">
        <v>0</v>
      </c>
      <c r="H61" s="8">
        <f t="shared" si="6"/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2">
        <v>0</v>
      </c>
      <c r="AB61" s="10">
        <v>0</v>
      </c>
      <c r="AC61" s="10">
        <f t="shared" si="7"/>
        <v>0</v>
      </c>
      <c r="AD61" s="52"/>
      <c r="AE61" s="56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</row>
    <row r="62" spans="1:42" ht="12.75" hidden="1" customHeight="1" x14ac:dyDescent="0.2">
      <c r="A62" s="11" t="s">
        <v>72</v>
      </c>
      <c r="B62" s="8">
        <f>IFERROR(IF((AA62+AB62)='02.XLD'!M63,'02.XLD'!M63,"Lỗi"),"Lỗi")</f>
        <v>0</v>
      </c>
      <c r="C62" s="8">
        <f t="shared" si="0"/>
        <v>0</v>
      </c>
      <c r="D62" s="10">
        <v>0</v>
      </c>
      <c r="E62" s="10">
        <v>0</v>
      </c>
      <c r="F62" s="10">
        <v>0</v>
      </c>
      <c r="G62" s="10">
        <v>0</v>
      </c>
      <c r="H62" s="8">
        <f t="shared" si="6"/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2">
        <v>0</v>
      </c>
      <c r="AB62" s="10">
        <v>0</v>
      </c>
      <c r="AC62" s="10">
        <f t="shared" si="7"/>
        <v>0</v>
      </c>
      <c r="AD62" s="52"/>
      <c r="AE62" s="56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</row>
    <row r="63" spans="1:42" ht="12.75" hidden="1" customHeight="1" x14ac:dyDescent="0.2">
      <c r="A63" s="11" t="s">
        <v>73</v>
      </c>
      <c r="B63" s="8">
        <f>IFERROR(IF((AA63+AB63)='02.XLD'!M64,'02.XLD'!M64,"Lỗi"),"Lỗi")</f>
        <v>0</v>
      </c>
      <c r="C63" s="8">
        <f t="shared" si="0"/>
        <v>0</v>
      </c>
      <c r="D63" s="10">
        <v>0</v>
      </c>
      <c r="E63" s="10">
        <v>0</v>
      </c>
      <c r="F63" s="10">
        <v>0</v>
      </c>
      <c r="G63" s="10">
        <v>0</v>
      </c>
      <c r="H63" s="8">
        <f t="shared" si="6"/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2">
        <v>0</v>
      </c>
      <c r="AB63" s="10">
        <v>0</v>
      </c>
      <c r="AC63" s="10">
        <f t="shared" si="7"/>
        <v>0</v>
      </c>
      <c r="AD63" s="52"/>
      <c r="AE63" s="56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</row>
    <row r="64" spans="1:42" ht="12.75" hidden="1" customHeight="1" x14ac:dyDescent="0.2">
      <c r="A64" s="11" t="s">
        <v>74</v>
      </c>
      <c r="B64" s="8">
        <f>IFERROR(IF((AA64+AB64)='02.XLD'!M65,'02.XLD'!M65,"Lỗi"),"Lỗi")</f>
        <v>2</v>
      </c>
      <c r="C64" s="8">
        <f t="shared" si="0"/>
        <v>2</v>
      </c>
      <c r="D64" s="10">
        <v>0</v>
      </c>
      <c r="E64" s="10">
        <v>0</v>
      </c>
      <c r="F64" s="10">
        <v>2</v>
      </c>
      <c r="G64" s="10">
        <v>0</v>
      </c>
      <c r="H64" s="8">
        <f t="shared" si="6"/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2">
        <v>0</v>
      </c>
      <c r="AB64" s="10">
        <v>2</v>
      </c>
      <c r="AC64" s="10">
        <f t="shared" si="7"/>
        <v>0</v>
      </c>
      <c r="AD64" s="52"/>
      <c r="AE64" s="56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</row>
    <row r="65" spans="1:42" ht="12.75" hidden="1" customHeight="1" x14ac:dyDescent="0.2">
      <c r="A65" s="11" t="s">
        <v>75</v>
      </c>
      <c r="B65" s="8">
        <f>IFERROR(IF((AA65+AB65)='02.XLD'!M66,'02.XLD'!M66,"Lỗi"),"Lỗi")</f>
        <v>10</v>
      </c>
      <c r="C65" s="8">
        <f t="shared" si="0"/>
        <v>10</v>
      </c>
      <c r="D65" s="10">
        <v>0</v>
      </c>
      <c r="E65" s="10">
        <v>0</v>
      </c>
      <c r="F65" s="10">
        <v>8</v>
      </c>
      <c r="G65" s="10">
        <v>2</v>
      </c>
      <c r="H65" s="8">
        <f t="shared" si="6"/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2">
        <v>0</v>
      </c>
      <c r="AB65" s="10">
        <v>10</v>
      </c>
      <c r="AC65" s="10">
        <f t="shared" si="7"/>
        <v>0</v>
      </c>
      <c r="AD65" s="52"/>
      <c r="AE65" s="56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</row>
    <row r="66" spans="1:42" ht="12.75" hidden="1" customHeight="1" x14ac:dyDescent="0.2">
      <c r="A66" s="11" t="s">
        <v>76</v>
      </c>
      <c r="B66" s="8">
        <f>IFERROR(IF((AA66+AB66)='02.XLD'!M67,'02.XLD'!M67,"Lỗi"),"Lỗi")</f>
        <v>0</v>
      </c>
      <c r="C66" s="8">
        <f t="shared" si="0"/>
        <v>0</v>
      </c>
      <c r="D66" s="10">
        <v>0</v>
      </c>
      <c r="E66" s="10">
        <v>0</v>
      </c>
      <c r="F66" s="10">
        <v>0</v>
      </c>
      <c r="G66" s="10">
        <v>0</v>
      </c>
      <c r="H66" s="8">
        <f t="shared" si="6"/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2">
        <v>0</v>
      </c>
      <c r="AB66" s="58">
        <v>0</v>
      </c>
      <c r="AC66" s="10">
        <f t="shared" si="7"/>
        <v>0</v>
      </c>
      <c r="AD66" s="52"/>
      <c r="AE66" s="56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</row>
    <row r="67" spans="1:42" ht="12.75" hidden="1" customHeight="1" x14ac:dyDescent="0.2">
      <c r="A67" s="11" t="s">
        <v>77</v>
      </c>
      <c r="B67" s="8">
        <f>IFERROR(IF((AA67+AB67)='02.XLD'!M68,'02.XLD'!M68,"Lỗi"),"Lỗi")</f>
        <v>1</v>
      </c>
      <c r="C67" s="8">
        <f t="shared" si="0"/>
        <v>1</v>
      </c>
      <c r="D67" s="10">
        <v>0</v>
      </c>
      <c r="E67" s="10">
        <v>1</v>
      </c>
      <c r="F67" s="10">
        <v>0</v>
      </c>
      <c r="G67" s="10">
        <v>0</v>
      </c>
      <c r="H67" s="8">
        <f t="shared" si="6"/>
        <v>1</v>
      </c>
      <c r="I67" s="10">
        <v>0</v>
      </c>
      <c r="J67" s="10">
        <v>1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2">
        <v>0</v>
      </c>
      <c r="AB67" s="10">
        <v>1</v>
      </c>
      <c r="AC67" s="10">
        <f t="shared" si="7"/>
        <v>0</v>
      </c>
      <c r="AD67" s="52"/>
      <c r="AE67" s="56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</row>
    <row r="68" spans="1:42" ht="12.75" hidden="1" customHeight="1" x14ac:dyDescent="0.2">
      <c r="A68" s="11" t="s">
        <v>78</v>
      </c>
      <c r="B68" s="8">
        <f>IFERROR(IF((AA68+AB68)='02.XLD'!M69,'02.XLD'!M69,"Lỗi"),"Lỗi")</f>
        <v>0</v>
      </c>
      <c r="C68" s="8">
        <f t="shared" si="0"/>
        <v>0</v>
      </c>
      <c r="D68" s="10">
        <v>0</v>
      </c>
      <c r="E68" s="10">
        <v>0</v>
      </c>
      <c r="F68" s="10">
        <v>0</v>
      </c>
      <c r="G68" s="10">
        <v>0</v>
      </c>
      <c r="H68" s="8">
        <f t="shared" si="6"/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2">
        <v>0</v>
      </c>
      <c r="AB68" s="10">
        <v>0</v>
      </c>
      <c r="AC68" s="10">
        <f t="shared" si="7"/>
        <v>0</v>
      </c>
      <c r="AD68" s="52"/>
      <c r="AE68" s="56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</row>
    <row r="69" spans="1:42" ht="12.75" hidden="1" customHeight="1" x14ac:dyDescent="0.2">
      <c r="A69" s="11" t="s">
        <v>79</v>
      </c>
      <c r="B69" s="8">
        <f>IFERROR(IF((AA69+AB69)='02.XLD'!M70,'02.XLD'!M70,"Lỗi"),"Lỗi")</f>
        <v>0</v>
      </c>
      <c r="C69" s="8">
        <f t="shared" si="0"/>
        <v>1</v>
      </c>
      <c r="D69" s="10">
        <v>0</v>
      </c>
      <c r="E69" s="10">
        <v>1</v>
      </c>
      <c r="F69" s="10">
        <v>0</v>
      </c>
      <c r="G69" s="10">
        <v>0</v>
      </c>
      <c r="H69" s="8">
        <f t="shared" si="6"/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2">
        <v>0</v>
      </c>
      <c r="AB69" s="10">
        <v>0</v>
      </c>
      <c r="AC69" s="10">
        <f t="shared" si="7"/>
        <v>0</v>
      </c>
      <c r="AD69" s="52"/>
      <c r="AE69" s="56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</row>
    <row r="70" spans="1:42" ht="12.75" hidden="1" customHeight="1" x14ac:dyDescent="0.2">
      <c r="A70" s="11" t="s">
        <v>80</v>
      </c>
      <c r="B70" s="8">
        <f>IFERROR(IF((AA70+AB70)='02.XLD'!M71,'02.XLD'!M71,"Lỗi"),"Lỗi")</f>
        <v>0</v>
      </c>
      <c r="C70" s="8">
        <f t="shared" si="0"/>
        <v>0</v>
      </c>
      <c r="D70" s="10">
        <v>0</v>
      </c>
      <c r="E70" s="10">
        <v>0</v>
      </c>
      <c r="F70" s="10">
        <v>0</v>
      </c>
      <c r="G70" s="10">
        <v>0</v>
      </c>
      <c r="H70" s="8">
        <f t="shared" si="6"/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2">
        <v>0</v>
      </c>
      <c r="AB70" s="10">
        <v>0</v>
      </c>
      <c r="AC70" s="10">
        <f t="shared" si="7"/>
        <v>0</v>
      </c>
      <c r="AD70" s="52"/>
      <c r="AE70" s="56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</row>
    <row r="71" spans="1:42" ht="12.75" hidden="1" customHeight="1" x14ac:dyDescent="0.2">
      <c r="A71" s="11" t="s">
        <v>81</v>
      </c>
      <c r="B71" s="8">
        <f>IFERROR(IF((AA71+AB71)='02.XLD'!M72,'02.XLD'!M72,"Lỗi"),"Lỗi")</f>
        <v>0</v>
      </c>
      <c r="C71" s="8">
        <f t="shared" si="0"/>
        <v>0</v>
      </c>
      <c r="D71" s="10"/>
      <c r="E71" s="10"/>
      <c r="F71" s="10"/>
      <c r="G71" s="10"/>
      <c r="H71" s="8">
        <f t="shared" si="6"/>
        <v>0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2">
        <v>0</v>
      </c>
      <c r="AB71" s="10"/>
      <c r="AC71" s="10">
        <f t="shared" si="7"/>
        <v>0</v>
      </c>
      <c r="AD71" s="52"/>
      <c r="AE71" s="56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</row>
    <row r="72" spans="1:42" ht="12.75" hidden="1" customHeight="1" x14ac:dyDescent="0.2">
      <c r="A72" s="11" t="s">
        <v>82</v>
      </c>
      <c r="B72" s="8">
        <f>IFERROR(IF((AA72+AB72)='02.XLD'!M73,'02.XLD'!M73,"Lỗi"),"Lỗi")</f>
        <v>0</v>
      </c>
      <c r="C72" s="8">
        <f t="shared" si="0"/>
        <v>0</v>
      </c>
      <c r="D72" s="10">
        <v>0</v>
      </c>
      <c r="E72" s="10">
        <v>0</v>
      </c>
      <c r="F72" s="10">
        <v>0</v>
      </c>
      <c r="G72" s="10">
        <v>0</v>
      </c>
      <c r="H72" s="8">
        <f t="shared" si="6"/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2">
        <v>0</v>
      </c>
      <c r="AB72" s="10">
        <v>0</v>
      </c>
      <c r="AC72" s="10">
        <f t="shared" si="7"/>
        <v>0</v>
      </c>
      <c r="AD72" s="52"/>
      <c r="AE72" s="56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</row>
    <row r="73" spans="1:42" ht="12.75" hidden="1" customHeight="1" x14ac:dyDescent="0.2">
      <c r="A73" s="11" t="s">
        <v>83</v>
      </c>
      <c r="B73" s="8">
        <f>IFERROR(IF((AA73+AB73)='02.XLD'!M74,'02.XLD'!M74,"Lỗi"),"Lỗi")</f>
        <v>0</v>
      </c>
      <c r="C73" s="8">
        <f t="shared" si="0"/>
        <v>0</v>
      </c>
      <c r="D73" s="10">
        <v>0</v>
      </c>
      <c r="E73" s="10">
        <v>0</v>
      </c>
      <c r="F73" s="10">
        <v>0</v>
      </c>
      <c r="G73" s="10">
        <v>0</v>
      </c>
      <c r="H73" s="8">
        <f t="shared" si="6"/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2">
        <v>0</v>
      </c>
      <c r="AB73" s="10">
        <v>0</v>
      </c>
      <c r="AC73" s="10">
        <f t="shared" si="7"/>
        <v>0</v>
      </c>
      <c r="AD73" s="52"/>
      <c r="AE73" s="56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</row>
    <row r="74" spans="1:42" ht="12.75" hidden="1" customHeight="1" x14ac:dyDescent="0.2">
      <c r="A74" s="11" t="s">
        <v>84</v>
      </c>
      <c r="B74" s="8">
        <f>IFERROR(IF((AA74+AB74)='02.XLD'!M75,'02.XLD'!M75,"Lỗi"),"Lỗi")</f>
        <v>0</v>
      </c>
      <c r="C74" s="8">
        <f t="shared" si="0"/>
        <v>0</v>
      </c>
      <c r="D74" s="10">
        <v>0</v>
      </c>
      <c r="E74" s="10">
        <v>0</v>
      </c>
      <c r="F74" s="10">
        <v>0</v>
      </c>
      <c r="G74" s="10">
        <v>0</v>
      </c>
      <c r="H74" s="8">
        <f t="shared" si="6"/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2">
        <v>0</v>
      </c>
      <c r="AB74" s="10"/>
      <c r="AC74" s="10">
        <f t="shared" si="7"/>
        <v>0</v>
      </c>
      <c r="AD74" s="52"/>
      <c r="AE74" s="56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</row>
    <row r="75" spans="1:42" ht="12.75" hidden="1" customHeight="1" x14ac:dyDescent="0.2">
      <c r="A75" s="11" t="s">
        <v>85</v>
      </c>
      <c r="B75" s="8">
        <f>IFERROR(IF((AA75+AB75)='02.XLD'!M76,'02.XLD'!M76,"Lỗi"),"Lỗi")</f>
        <v>0</v>
      </c>
      <c r="C75" s="8">
        <f t="shared" si="0"/>
        <v>0</v>
      </c>
      <c r="D75" s="10">
        <v>0</v>
      </c>
      <c r="E75" s="10">
        <v>0</v>
      </c>
      <c r="F75" s="10">
        <v>0</v>
      </c>
      <c r="G75" s="10">
        <v>0</v>
      </c>
      <c r="H75" s="8">
        <f t="shared" si="6"/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2">
        <v>0</v>
      </c>
      <c r="AB75" s="10"/>
      <c r="AC75" s="10">
        <f t="shared" si="7"/>
        <v>0</v>
      </c>
      <c r="AD75" s="52"/>
      <c r="AE75" s="56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</row>
    <row r="76" spans="1:42" ht="12.75" hidden="1" customHeight="1" x14ac:dyDescent="0.2">
      <c r="A76" s="11" t="s">
        <v>86</v>
      </c>
      <c r="B76" s="8">
        <f>IFERROR(IF((AA76+AB76)='02.XLD'!M77,'02.XLD'!M77,"Lỗi"),"Lỗi")</f>
        <v>0</v>
      </c>
      <c r="C76" s="8">
        <f t="shared" si="0"/>
        <v>0</v>
      </c>
      <c r="D76" s="10">
        <v>0</v>
      </c>
      <c r="E76" s="10">
        <v>0</v>
      </c>
      <c r="F76" s="10">
        <v>0</v>
      </c>
      <c r="G76" s="10">
        <v>0</v>
      </c>
      <c r="H76" s="8">
        <f t="shared" si="6"/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2">
        <v>0</v>
      </c>
      <c r="AB76" s="10">
        <v>0</v>
      </c>
      <c r="AC76" s="10">
        <f t="shared" si="7"/>
        <v>0</v>
      </c>
      <c r="AD76" s="52"/>
      <c r="AE76" s="56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</row>
    <row r="77" spans="1:42" ht="12.75" hidden="1" customHeight="1" x14ac:dyDescent="0.2">
      <c r="A77" s="11" t="s">
        <v>87</v>
      </c>
      <c r="B77" s="8">
        <f>IFERROR(IF((AA77+AB77)='02.XLD'!M78,'02.XLD'!M78,"Lỗi"),"Lỗi")</f>
        <v>1</v>
      </c>
      <c r="C77" s="8">
        <f t="shared" si="0"/>
        <v>1</v>
      </c>
      <c r="D77" s="10">
        <v>1</v>
      </c>
      <c r="E77" s="10">
        <v>0</v>
      </c>
      <c r="F77" s="10">
        <v>0</v>
      </c>
      <c r="G77" s="10">
        <v>0</v>
      </c>
      <c r="H77" s="8">
        <f t="shared" si="6"/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2">
        <v>0</v>
      </c>
      <c r="AB77" s="10">
        <v>1</v>
      </c>
      <c r="AC77" s="10">
        <f t="shared" si="7"/>
        <v>1</v>
      </c>
      <c r="AD77" s="52"/>
      <c r="AE77" s="56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</row>
    <row r="78" spans="1:42" ht="12.75" hidden="1" customHeight="1" x14ac:dyDescent="0.2">
      <c r="A78" s="11" t="s">
        <v>88</v>
      </c>
      <c r="B78" s="8">
        <f>IFERROR(IF((AA78+AB78)='02.XLD'!M79,'02.XLD'!M79,"Lỗi"),"Lỗi")</f>
        <v>1</v>
      </c>
      <c r="C78" s="8">
        <f t="shared" si="0"/>
        <v>1</v>
      </c>
      <c r="D78" s="10">
        <v>0</v>
      </c>
      <c r="E78" s="10">
        <v>0</v>
      </c>
      <c r="F78" s="10">
        <v>0</v>
      </c>
      <c r="G78" s="10">
        <v>1</v>
      </c>
      <c r="H78" s="8">
        <f t="shared" si="6"/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2">
        <v>0</v>
      </c>
      <c r="AB78" s="10">
        <v>1</v>
      </c>
      <c r="AC78" s="10">
        <f t="shared" si="7"/>
        <v>0</v>
      </c>
      <c r="AD78" s="52"/>
      <c r="AE78" s="56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</row>
    <row r="79" spans="1:42" ht="12.75" hidden="1" customHeight="1" x14ac:dyDescent="0.2">
      <c r="A79" s="11" t="s">
        <v>89</v>
      </c>
      <c r="B79" s="8">
        <f>IFERROR(IF((AA79+AB79)='02.XLD'!M80,'02.XLD'!M80,"Lỗi"),"Lỗi")</f>
        <v>0</v>
      </c>
      <c r="C79" s="8">
        <f t="shared" si="0"/>
        <v>0</v>
      </c>
      <c r="D79" s="10"/>
      <c r="E79" s="10"/>
      <c r="F79" s="10"/>
      <c r="G79" s="10"/>
      <c r="H79" s="8">
        <f t="shared" si="6"/>
        <v>0</v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2">
        <v>0</v>
      </c>
      <c r="AB79" s="10"/>
      <c r="AC79" s="10">
        <f t="shared" si="7"/>
        <v>0</v>
      </c>
      <c r="AD79" s="52"/>
      <c r="AE79" s="56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</row>
    <row r="80" spans="1:42" ht="12.75" hidden="1" customHeight="1" x14ac:dyDescent="0.2">
      <c r="A80" s="11" t="s">
        <v>90</v>
      </c>
      <c r="B80" s="8">
        <f>IFERROR(IF((AA80+AB80)='02.XLD'!M81,'02.XLD'!M81,"Lỗi"),"Lỗi")</f>
        <v>0</v>
      </c>
      <c r="C80" s="8">
        <f t="shared" si="0"/>
        <v>0</v>
      </c>
      <c r="D80" s="10">
        <v>0</v>
      </c>
      <c r="E80" s="10">
        <v>0</v>
      </c>
      <c r="F80" s="10">
        <v>0</v>
      </c>
      <c r="G80" s="10">
        <v>0</v>
      </c>
      <c r="H80" s="8">
        <f t="shared" si="6"/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2">
        <v>0</v>
      </c>
      <c r="AB80" s="10">
        <v>0</v>
      </c>
      <c r="AC80" s="10">
        <f t="shared" si="7"/>
        <v>0</v>
      </c>
      <c r="AD80" s="52"/>
      <c r="AE80" s="56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</row>
    <row r="81" spans="1:42" ht="12.75" hidden="1" customHeight="1" x14ac:dyDescent="0.2">
      <c r="A81" s="11" t="s">
        <v>91</v>
      </c>
      <c r="B81" s="8">
        <f>IFERROR(IF((AA81+AB81)='02.XLD'!M82,'02.XLD'!M82,"Lỗi"),"Lỗi")</f>
        <v>0</v>
      </c>
      <c r="C81" s="8">
        <f t="shared" si="0"/>
        <v>0</v>
      </c>
      <c r="D81" s="10">
        <v>0</v>
      </c>
      <c r="E81" s="10">
        <v>0</v>
      </c>
      <c r="F81" s="10">
        <v>0</v>
      </c>
      <c r="G81" s="10">
        <v>0</v>
      </c>
      <c r="H81" s="8">
        <f t="shared" si="6"/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2">
        <v>0</v>
      </c>
      <c r="AB81" s="10">
        <v>0</v>
      </c>
      <c r="AC81" s="10">
        <f t="shared" si="7"/>
        <v>0</v>
      </c>
      <c r="AD81" s="52"/>
      <c r="AE81" s="56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</row>
    <row r="82" spans="1:42" ht="12.75" hidden="1" customHeight="1" x14ac:dyDescent="0.2">
      <c r="A82" s="11" t="s">
        <v>92</v>
      </c>
      <c r="B82" s="8">
        <f>IFERROR(IF((AA82+AB82)='02.XLD'!M83,'02.XLD'!M83,"Lỗi"),"Lỗi")</f>
        <v>1</v>
      </c>
      <c r="C82" s="8">
        <f t="shared" si="0"/>
        <v>1</v>
      </c>
      <c r="D82" s="10">
        <v>0</v>
      </c>
      <c r="E82" s="10">
        <v>0</v>
      </c>
      <c r="F82" s="10">
        <v>1</v>
      </c>
      <c r="G82" s="10">
        <v>0</v>
      </c>
      <c r="H82" s="8">
        <f t="shared" si="6"/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2">
        <v>0</v>
      </c>
      <c r="AB82" s="10">
        <v>1</v>
      </c>
      <c r="AC82" s="10">
        <f t="shared" si="7"/>
        <v>0</v>
      </c>
      <c r="AD82" s="52"/>
      <c r="AE82" s="56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</row>
    <row r="83" spans="1:42" ht="12.75" hidden="1" customHeight="1" x14ac:dyDescent="0.2">
      <c r="A83" s="11" t="s">
        <v>93</v>
      </c>
      <c r="B83" s="8">
        <f>IFERROR(IF((AA83+AB83)='02.XLD'!M84,'02.XLD'!M84,"Lỗi"),"Lỗi")</f>
        <v>0</v>
      </c>
      <c r="C83" s="8">
        <f t="shared" si="0"/>
        <v>0</v>
      </c>
      <c r="D83" s="10"/>
      <c r="E83" s="10"/>
      <c r="F83" s="10"/>
      <c r="G83" s="10"/>
      <c r="H83" s="8">
        <f t="shared" si="6"/>
        <v>0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2">
        <v>0</v>
      </c>
      <c r="AB83" s="10"/>
      <c r="AC83" s="10">
        <f t="shared" si="7"/>
        <v>0</v>
      </c>
      <c r="AD83" s="52"/>
      <c r="AE83" s="56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</row>
    <row r="84" spans="1:42" ht="12.75" hidden="1" customHeight="1" x14ac:dyDescent="0.2">
      <c r="A84" s="11" t="s">
        <v>94</v>
      </c>
      <c r="B84" s="8">
        <f>IFERROR(IF((AA84+AB84)='02.XLD'!M85,'02.XLD'!M85,"Lỗi"),"Lỗi")</f>
        <v>0</v>
      </c>
      <c r="C84" s="8">
        <f t="shared" si="0"/>
        <v>0</v>
      </c>
      <c r="D84" s="10"/>
      <c r="E84" s="10"/>
      <c r="F84" s="10"/>
      <c r="G84" s="10"/>
      <c r="H84" s="8">
        <f t="shared" si="6"/>
        <v>0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2">
        <v>0</v>
      </c>
      <c r="AB84" s="10"/>
      <c r="AC84" s="10">
        <f t="shared" si="7"/>
        <v>0</v>
      </c>
      <c r="AD84" s="52"/>
      <c r="AE84" s="56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</row>
    <row r="85" spans="1:42" ht="12.75" hidden="1" customHeight="1" x14ac:dyDescent="0.2">
      <c r="A85" s="11" t="s">
        <v>95</v>
      </c>
      <c r="B85" s="8">
        <f>IFERROR(IF((AA85+AB85)='02.XLD'!M86,'02.XLD'!M86,"Lỗi"),"Lỗi")</f>
        <v>0</v>
      </c>
      <c r="C85" s="8">
        <f t="shared" si="0"/>
        <v>0</v>
      </c>
      <c r="D85" s="10">
        <v>0</v>
      </c>
      <c r="E85" s="10">
        <v>0</v>
      </c>
      <c r="F85" s="10">
        <v>0</v>
      </c>
      <c r="G85" s="10">
        <v>0</v>
      </c>
      <c r="H85" s="8">
        <f t="shared" si="6"/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2">
        <v>0</v>
      </c>
      <c r="AB85" s="10">
        <v>0</v>
      </c>
      <c r="AC85" s="10">
        <f t="shared" si="7"/>
        <v>0</v>
      </c>
      <c r="AD85" s="52"/>
      <c r="AE85" s="56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</row>
    <row r="86" spans="1:42" ht="12.75" hidden="1" customHeight="1" x14ac:dyDescent="0.2">
      <c r="A86" s="11" t="s">
        <v>96</v>
      </c>
      <c r="B86" s="8">
        <f>IFERROR(IF((AA86+AB86)='02.XLD'!M87,'02.XLD'!M87,"Lỗi"),"Lỗi")</f>
        <v>0</v>
      </c>
      <c r="C86" s="8">
        <f t="shared" si="0"/>
        <v>0</v>
      </c>
      <c r="D86" s="10">
        <v>0</v>
      </c>
      <c r="E86" s="10">
        <v>0</v>
      </c>
      <c r="F86" s="10">
        <v>0</v>
      </c>
      <c r="G86" s="10">
        <v>0</v>
      </c>
      <c r="H86" s="8">
        <f t="shared" si="6"/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2">
        <v>0</v>
      </c>
      <c r="AB86" s="10">
        <v>0</v>
      </c>
      <c r="AC86" s="10">
        <f t="shared" si="7"/>
        <v>0</v>
      </c>
      <c r="AD86" s="52"/>
      <c r="AE86" s="56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</row>
    <row r="87" spans="1:42" ht="12.75" hidden="1" customHeight="1" x14ac:dyDescent="0.2">
      <c r="A87" s="11" t="s">
        <v>97</v>
      </c>
      <c r="B87" s="8">
        <f>IFERROR(IF((AA87+AB87)='02.XLD'!M88,'02.XLD'!M88,"Lỗi"),"Lỗi")</f>
        <v>0</v>
      </c>
      <c r="C87" s="8">
        <f t="shared" si="0"/>
        <v>0</v>
      </c>
      <c r="D87" s="10">
        <v>0</v>
      </c>
      <c r="E87" s="10">
        <v>0</v>
      </c>
      <c r="F87" s="10">
        <v>0</v>
      </c>
      <c r="G87" s="10">
        <v>0</v>
      </c>
      <c r="H87" s="8">
        <f t="shared" si="6"/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2">
        <v>0</v>
      </c>
      <c r="AB87" s="10">
        <v>0</v>
      </c>
      <c r="AC87" s="10">
        <f t="shared" si="7"/>
        <v>0</v>
      </c>
      <c r="AD87" s="52"/>
      <c r="AE87" s="56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</row>
    <row r="88" spans="1:42" ht="12.75" hidden="1" customHeight="1" x14ac:dyDescent="0.2">
      <c r="A88" s="11" t="s">
        <v>98</v>
      </c>
      <c r="B88" s="8">
        <f>IFERROR(IF((AA88+AB88)='02.XLD'!M89,'02.XLD'!M89,"Lỗi"),"Lỗi")</f>
        <v>0</v>
      </c>
      <c r="C88" s="8">
        <f t="shared" si="0"/>
        <v>0</v>
      </c>
      <c r="D88" s="10">
        <v>0</v>
      </c>
      <c r="E88" s="10">
        <v>0</v>
      </c>
      <c r="F88" s="10">
        <v>0</v>
      </c>
      <c r="G88" s="10">
        <v>0</v>
      </c>
      <c r="H88" s="8">
        <f t="shared" si="6"/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2">
        <v>0</v>
      </c>
      <c r="AB88" s="10"/>
      <c r="AC88" s="10">
        <f t="shared" si="7"/>
        <v>0</v>
      </c>
      <c r="AD88" s="52"/>
      <c r="AE88" s="56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</row>
    <row r="89" spans="1:42" ht="12.75" hidden="1" customHeight="1" x14ac:dyDescent="0.2">
      <c r="A89" s="11" t="s">
        <v>99</v>
      </c>
      <c r="B89" s="8">
        <f>IFERROR(IF((AA89+AB89)='02.XLD'!M90,'02.XLD'!M90,"Lỗi"),"Lỗi")</f>
        <v>0</v>
      </c>
      <c r="C89" s="8">
        <f t="shared" si="0"/>
        <v>0</v>
      </c>
      <c r="D89" s="10"/>
      <c r="E89" s="10"/>
      <c r="F89" s="10"/>
      <c r="G89" s="10"/>
      <c r="H89" s="8">
        <f t="shared" si="6"/>
        <v>0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2">
        <v>0</v>
      </c>
      <c r="AB89" s="10"/>
      <c r="AC89" s="10">
        <f t="shared" si="7"/>
        <v>0</v>
      </c>
      <c r="AD89" s="52"/>
      <c r="AE89" s="56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</row>
    <row r="90" spans="1:42" ht="12.75" hidden="1" customHeight="1" x14ac:dyDescent="0.2">
      <c r="A90" s="11" t="s">
        <v>100</v>
      </c>
      <c r="B90" s="8">
        <f>IFERROR(IF((AA90+AB90)='02.XLD'!M91,'02.XLD'!M91,"Lỗi"),"Lỗi")</f>
        <v>0</v>
      </c>
      <c r="C90" s="8">
        <f t="shared" si="0"/>
        <v>0</v>
      </c>
      <c r="D90" s="10">
        <v>0</v>
      </c>
      <c r="E90" s="10">
        <v>0</v>
      </c>
      <c r="F90" s="10">
        <v>0</v>
      </c>
      <c r="G90" s="10">
        <v>0</v>
      </c>
      <c r="H90" s="8">
        <f t="shared" si="6"/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2">
        <v>0</v>
      </c>
      <c r="AB90" s="10"/>
      <c r="AC90" s="10">
        <f t="shared" si="7"/>
        <v>0</v>
      </c>
      <c r="AD90" s="52"/>
      <c r="AE90" s="56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</row>
    <row r="91" spans="1:42" ht="12.75" hidden="1" customHeight="1" x14ac:dyDescent="0.2">
      <c r="A91" s="11" t="s">
        <v>101</v>
      </c>
      <c r="B91" s="8">
        <f>IFERROR(IF((AA91+AB91)='02.XLD'!M92,'02.XLD'!M92,"Lỗi"),"Lỗi")</f>
        <v>0</v>
      </c>
      <c r="C91" s="8">
        <f t="shared" si="0"/>
        <v>0</v>
      </c>
      <c r="D91" s="10">
        <v>0</v>
      </c>
      <c r="E91" s="10">
        <v>0</v>
      </c>
      <c r="F91" s="10">
        <v>0</v>
      </c>
      <c r="G91" s="10">
        <v>0</v>
      </c>
      <c r="H91" s="8">
        <f t="shared" si="6"/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2">
        <v>0</v>
      </c>
      <c r="AB91" s="10">
        <v>0</v>
      </c>
      <c r="AC91" s="10">
        <f t="shared" si="7"/>
        <v>0</v>
      </c>
      <c r="AD91" s="52"/>
      <c r="AE91" s="56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</row>
    <row r="92" spans="1:42" ht="12.75" hidden="1" customHeight="1" x14ac:dyDescent="0.2">
      <c r="A92" s="11" t="s">
        <v>102</v>
      </c>
      <c r="B92" s="8">
        <f>IFERROR(IF((AA92+AB92)='02.XLD'!M93,'02.XLD'!M93,"Lỗi"),"Lỗi")</f>
        <v>0</v>
      </c>
      <c r="C92" s="8">
        <f t="shared" si="0"/>
        <v>0</v>
      </c>
      <c r="D92" s="10">
        <v>0</v>
      </c>
      <c r="E92" s="10">
        <v>0</v>
      </c>
      <c r="F92" s="10">
        <v>0</v>
      </c>
      <c r="G92" s="10">
        <v>0</v>
      </c>
      <c r="H92" s="8">
        <f t="shared" si="6"/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2">
        <v>0</v>
      </c>
      <c r="AB92" s="10"/>
      <c r="AC92" s="10">
        <f t="shared" si="7"/>
        <v>0</v>
      </c>
      <c r="AD92" s="52"/>
      <c r="AE92" s="56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</row>
    <row r="93" spans="1:42" ht="12.75" hidden="1" customHeight="1" x14ac:dyDescent="0.2">
      <c r="A93" s="11" t="s">
        <v>103</v>
      </c>
      <c r="B93" s="8">
        <f>IFERROR(IF((AA93+AB93)='02.XLD'!M94,'02.XLD'!M94,"Lỗi"),"Lỗi")</f>
        <v>1</v>
      </c>
      <c r="C93" s="8">
        <f t="shared" si="0"/>
        <v>1</v>
      </c>
      <c r="D93" s="10">
        <v>0</v>
      </c>
      <c r="E93" s="10">
        <v>1</v>
      </c>
      <c r="F93" s="10">
        <v>0</v>
      </c>
      <c r="G93" s="10">
        <v>0</v>
      </c>
      <c r="H93" s="8">
        <f t="shared" si="6"/>
        <v>1</v>
      </c>
      <c r="I93" s="10">
        <v>0</v>
      </c>
      <c r="J93" s="10">
        <v>0</v>
      </c>
      <c r="K93" s="10">
        <v>1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2">
        <v>0</v>
      </c>
      <c r="AB93" s="10">
        <v>1</v>
      </c>
      <c r="AC93" s="10">
        <f t="shared" si="7"/>
        <v>0</v>
      </c>
      <c r="AD93" s="52"/>
      <c r="AE93" s="56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</row>
    <row r="94" spans="1:42" ht="12.75" hidden="1" customHeight="1" x14ac:dyDescent="0.2">
      <c r="A94" s="11" t="s">
        <v>104</v>
      </c>
      <c r="B94" s="8">
        <f>IFERROR(IF((AA94+AB94)='02.XLD'!M95,'02.XLD'!M95,"Lỗi"),"Lỗi")</f>
        <v>0</v>
      </c>
      <c r="C94" s="8">
        <f t="shared" si="0"/>
        <v>0</v>
      </c>
      <c r="D94" s="10">
        <v>0</v>
      </c>
      <c r="E94" s="10">
        <v>0</v>
      </c>
      <c r="F94" s="10">
        <v>0</v>
      </c>
      <c r="G94" s="10">
        <v>0</v>
      </c>
      <c r="H94" s="8">
        <f t="shared" si="6"/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2">
        <v>0</v>
      </c>
      <c r="AB94" s="10">
        <v>0</v>
      </c>
      <c r="AC94" s="10">
        <f t="shared" si="7"/>
        <v>0</v>
      </c>
      <c r="AD94" s="52"/>
      <c r="AE94" s="56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</row>
    <row r="95" spans="1:42" ht="12.75" hidden="1" customHeight="1" x14ac:dyDescent="0.2">
      <c r="A95" s="11" t="s">
        <v>105</v>
      </c>
      <c r="B95" s="8">
        <f>IFERROR(IF((AA95+AB95)='02.XLD'!M96,'02.XLD'!M96,"Lỗi"),"Lỗi")</f>
        <v>0</v>
      </c>
      <c r="C95" s="8">
        <f t="shared" si="0"/>
        <v>0</v>
      </c>
      <c r="D95" s="10"/>
      <c r="E95" s="10"/>
      <c r="F95" s="10"/>
      <c r="G95" s="10"/>
      <c r="H95" s="8">
        <f t="shared" si="6"/>
        <v>0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2">
        <v>0</v>
      </c>
      <c r="AB95" s="10"/>
      <c r="AC95" s="10">
        <f t="shared" si="7"/>
        <v>0</v>
      </c>
      <c r="AD95" s="52"/>
      <c r="AE95" s="56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</row>
    <row r="96" spans="1:42" ht="12.75" hidden="1" customHeight="1" x14ac:dyDescent="0.2">
      <c r="A96" s="11" t="s">
        <v>106</v>
      </c>
      <c r="B96" s="8">
        <f>IFERROR(IF((AA96+AB96)='02.XLD'!M97,'02.XLD'!M97,"Lỗi"),"Lỗi")</f>
        <v>0</v>
      </c>
      <c r="C96" s="8">
        <f t="shared" si="0"/>
        <v>0</v>
      </c>
      <c r="D96" s="10">
        <v>0</v>
      </c>
      <c r="E96" s="10">
        <v>0</v>
      </c>
      <c r="F96" s="10">
        <v>0</v>
      </c>
      <c r="G96" s="10">
        <v>0</v>
      </c>
      <c r="H96" s="8">
        <f t="shared" si="6"/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2">
        <v>0</v>
      </c>
      <c r="AB96" s="10"/>
      <c r="AC96" s="10">
        <f t="shared" si="7"/>
        <v>0</v>
      </c>
      <c r="AD96" s="52"/>
      <c r="AE96" s="56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</row>
    <row r="97" spans="1:42" ht="12.75" hidden="1" customHeight="1" x14ac:dyDescent="0.2">
      <c r="A97" s="11" t="s">
        <v>107</v>
      </c>
      <c r="B97" s="8">
        <f>IFERROR(IF((AA97+AB97)='02.XLD'!M98,'02.XLD'!M98,"Lỗi"),"Lỗi")</f>
        <v>0</v>
      </c>
      <c r="C97" s="8">
        <f t="shared" si="0"/>
        <v>0</v>
      </c>
      <c r="D97" s="10">
        <v>0</v>
      </c>
      <c r="E97" s="10">
        <v>0</v>
      </c>
      <c r="F97" s="10">
        <v>0</v>
      </c>
      <c r="G97" s="10">
        <v>0</v>
      </c>
      <c r="H97" s="8">
        <f t="shared" si="6"/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2">
        <v>0</v>
      </c>
      <c r="AB97" s="10">
        <v>0</v>
      </c>
      <c r="AC97" s="10">
        <f t="shared" si="7"/>
        <v>0</v>
      </c>
      <c r="AD97" s="52"/>
      <c r="AE97" s="56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</row>
    <row r="98" spans="1:42" ht="12.75" hidden="1" customHeight="1" x14ac:dyDescent="0.2">
      <c r="A98" s="11" t="s">
        <v>108</v>
      </c>
      <c r="B98" s="8">
        <f>IFERROR(IF((AA98+AB98)='02.XLD'!M99,'02.XLD'!M99,"Lỗi"),"Lỗi")</f>
        <v>0</v>
      </c>
      <c r="C98" s="8">
        <f t="shared" si="0"/>
        <v>0</v>
      </c>
      <c r="D98" s="10">
        <v>0</v>
      </c>
      <c r="E98" s="10">
        <v>0</v>
      </c>
      <c r="F98" s="10">
        <v>0</v>
      </c>
      <c r="G98" s="10">
        <v>0</v>
      </c>
      <c r="H98" s="8">
        <f t="shared" si="6"/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2">
        <v>0</v>
      </c>
      <c r="AB98" s="10">
        <v>0</v>
      </c>
      <c r="AC98" s="10">
        <f t="shared" si="7"/>
        <v>0</v>
      </c>
      <c r="AD98" s="52"/>
      <c r="AE98" s="56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</row>
    <row r="99" spans="1:42" ht="12.75" hidden="1" customHeight="1" x14ac:dyDescent="0.2">
      <c r="A99" s="11" t="s">
        <v>109</v>
      </c>
      <c r="B99" s="8">
        <f>IFERROR(IF((AA99+AB99)='02.XLD'!M100,'02.XLD'!M100,"Lỗi"),"Lỗi")</f>
        <v>0</v>
      </c>
      <c r="C99" s="8">
        <f t="shared" si="0"/>
        <v>0</v>
      </c>
      <c r="D99" s="10">
        <v>0</v>
      </c>
      <c r="E99" s="10">
        <v>0</v>
      </c>
      <c r="F99" s="10">
        <v>0</v>
      </c>
      <c r="G99" s="10">
        <v>0</v>
      </c>
      <c r="H99" s="8">
        <f t="shared" si="6"/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2">
        <v>0</v>
      </c>
      <c r="AB99" s="10">
        <v>0</v>
      </c>
      <c r="AC99" s="10">
        <f t="shared" si="7"/>
        <v>0</v>
      </c>
      <c r="AD99" s="52"/>
      <c r="AE99" s="56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</row>
    <row r="100" spans="1:42" ht="12.75" hidden="1" customHeight="1" x14ac:dyDescent="0.2">
      <c r="A100" s="11" t="s">
        <v>110</v>
      </c>
      <c r="B100" s="8">
        <f>IFERROR(IF((AA100+AB100)='02.XLD'!M101,'02.XLD'!M101,"Lỗi"),"Lỗi")</f>
        <v>0</v>
      </c>
      <c r="C100" s="8">
        <f t="shared" si="0"/>
        <v>0</v>
      </c>
      <c r="D100" s="10">
        <v>0</v>
      </c>
      <c r="E100" s="10">
        <v>0</v>
      </c>
      <c r="F100" s="10">
        <v>0</v>
      </c>
      <c r="G100" s="10">
        <v>0</v>
      </c>
      <c r="H100" s="8">
        <f t="shared" si="6"/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2">
        <v>0</v>
      </c>
      <c r="AB100" s="10">
        <v>0</v>
      </c>
      <c r="AC100" s="10">
        <f t="shared" si="7"/>
        <v>0</v>
      </c>
      <c r="AD100" s="52"/>
      <c r="AE100" s="56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</row>
    <row r="101" spans="1:42" ht="12.75" hidden="1" customHeight="1" x14ac:dyDescent="0.2">
      <c r="A101" s="11" t="s">
        <v>111</v>
      </c>
      <c r="B101" s="8">
        <f>IFERROR(IF((AA101+AB101)='02.XLD'!M102,'02.XLD'!M102,"Lỗi"),"Lỗi")</f>
        <v>3</v>
      </c>
      <c r="C101" s="8">
        <f t="shared" si="0"/>
        <v>3</v>
      </c>
      <c r="D101" s="10">
        <v>0</v>
      </c>
      <c r="E101" s="10">
        <v>2</v>
      </c>
      <c r="F101" s="10">
        <v>1</v>
      </c>
      <c r="G101" s="10">
        <v>0</v>
      </c>
      <c r="H101" s="8">
        <f t="shared" si="6"/>
        <v>1</v>
      </c>
      <c r="I101" s="10">
        <v>1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2">
        <v>0</v>
      </c>
      <c r="AB101" s="10">
        <v>3</v>
      </c>
      <c r="AC101" s="10">
        <f t="shared" si="7"/>
        <v>1</v>
      </c>
      <c r="AD101" s="52"/>
      <c r="AE101" s="56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</row>
    <row r="102" spans="1:42" ht="12.75" hidden="1" customHeight="1" x14ac:dyDescent="0.2">
      <c r="A102" s="11" t="s">
        <v>112</v>
      </c>
      <c r="B102" s="8">
        <f>IFERROR(IF((AA102+AB102)='02.XLD'!M103,'02.XLD'!M103,"Lỗi"),"Lỗi")</f>
        <v>0</v>
      </c>
      <c r="C102" s="8">
        <f t="shared" si="0"/>
        <v>0</v>
      </c>
      <c r="D102" s="10">
        <v>0</v>
      </c>
      <c r="E102" s="10">
        <v>0</v>
      </c>
      <c r="F102" s="10">
        <v>0</v>
      </c>
      <c r="G102" s="10">
        <v>0</v>
      </c>
      <c r="H102" s="8">
        <f t="shared" si="6"/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2">
        <v>0</v>
      </c>
      <c r="AB102" s="10">
        <v>0</v>
      </c>
      <c r="AC102" s="10">
        <f t="shared" si="7"/>
        <v>0</v>
      </c>
      <c r="AD102" s="52"/>
      <c r="AE102" s="56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</row>
    <row r="103" spans="1:42" ht="12.75" hidden="1" customHeight="1" x14ac:dyDescent="0.2">
      <c r="A103" s="11" t="s">
        <v>113</v>
      </c>
      <c r="B103" s="8">
        <f>IFERROR(IF((AA103+AB103)='02.XLD'!M104,'02.XLD'!M104,"Lỗi"),"Lỗi")</f>
        <v>0</v>
      </c>
      <c r="C103" s="8">
        <f t="shared" si="0"/>
        <v>0</v>
      </c>
      <c r="D103" s="10">
        <v>0</v>
      </c>
      <c r="E103" s="10">
        <v>0</v>
      </c>
      <c r="F103" s="10">
        <v>0</v>
      </c>
      <c r="G103" s="10">
        <v>0</v>
      </c>
      <c r="H103" s="8">
        <f t="shared" si="6"/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2">
        <v>0</v>
      </c>
      <c r="AB103" s="10">
        <v>0</v>
      </c>
      <c r="AC103" s="10">
        <f t="shared" si="7"/>
        <v>0</v>
      </c>
      <c r="AD103" s="52"/>
      <c r="AE103" s="56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</row>
    <row r="104" spans="1:42" ht="12.75" hidden="1" customHeight="1" x14ac:dyDescent="0.2">
      <c r="A104" s="11" t="s">
        <v>114</v>
      </c>
      <c r="B104" s="8">
        <f>IFERROR(IF((AA104+AB104)='02.XLD'!M105,'02.XLD'!M105,"Lỗi"),"Lỗi")</f>
        <v>0</v>
      </c>
      <c r="C104" s="8">
        <f t="shared" si="0"/>
        <v>0</v>
      </c>
      <c r="D104" s="10">
        <v>0</v>
      </c>
      <c r="E104" s="10">
        <v>0</v>
      </c>
      <c r="F104" s="10">
        <v>0</v>
      </c>
      <c r="G104" s="10">
        <v>0</v>
      </c>
      <c r="H104" s="8">
        <f t="shared" si="6"/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2">
        <v>0</v>
      </c>
      <c r="AB104" s="10">
        <v>0</v>
      </c>
      <c r="AC104" s="10">
        <f t="shared" si="7"/>
        <v>0</v>
      </c>
      <c r="AD104" s="52"/>
      <c r="AE104" s="56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</row>
    <row r="105" spans="1:42" ht="12.75" hidden="1" customHeight="1" x14ac:dyDescent="0.2">
      <c r="A105" s="11" t="s">
        <v>115</v>
      </c>
      <c r="B105" s="8">
        <f>IFERROR(IF((AA105+AB105)='02.XLD'!M106,'02.XLD'!M106,"Lỗi"),"Lỗi")</f>
        <v>1</v>
      </c>
      <c r="C105" s="8">
        <f t="shared" si="0"/>
        <v>1</v>
      </c>
      <c r="D105" s="10">
        <v>0</v>
      </c>
      <c r="E105" s="10">
        <v>1</v>
      </c>
      <c r="F105" s="10">
        <v>0</v>
      </c>
      <c r="G105" s="10">
        <v>0</v>
      </c>
      <c r="H105" s="8">
        <f t="shared" si="6"/>
        <v>1</v>
      </c>
      <c r="I105" s="10">
        <v>0</v>
      </c>
      <c r="J105" s="10">
        <v>1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1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2">
        <v>0</v>
      </c>
      <c r="AB105" s="10">
        <v>1</v>
      </c>
      <c r="AC105" s="10">
        <f t="shared" si="7"/>
        <v>0</v>
      </c>
      <c r="AD105" s="52"/>
      <c r="AE105" s="56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</row>
    <row r="106" spans="1:42" ht="12.75" hidden="1" customHeight="1" x14ac:dyDescent="0.2">
      <c r="A106" s="11" t="s">
        <v>116</v>
      </c>
      <c r="B106" s="8">
        <f>IFERROR(IF((AA106+AB106)='02.XLD'!M107,'02.XLD'!M107,"Lỗi"),"Lỗi")</f>
        <v>0</v>
      </c>
      <c r="C106" s="8">
        <f t="shared" si="0"/>
        <v>0</v>
      </c>
      <c r="D106" s="10">
        <v>0</v>
      </c>
      <c r="E106" s="10">
        <v>0</v>
      </c>
      <c r="F106" s="10">
        <v>0</v>
      </c>
      <c r="G106" s="10">
        <v>0</v>
      </c>
      <c r="H106" s="8">
        <f t="shared" si="6"/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2">
        <v>0</v>
      </c>
      <c r="AB106" s="10">
        <v>0</v>
      </c>
      <c r="AC106" s="10">
        <f t="shared" si="7"/>
        <v>0</v>
      </c>
      <c r="AD106" s="52"/>
      <c r="AE106" s="56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</row>
    <row r="107" spans="1:42" ht="12.75" hidden="1" customHeight="1" x14ac:dyDescent="0.2">
      <c r="A107" s="11" t="s">
        <v>117</v>
      </c>
      <c r="B107" s="8">
        <f>IFERROR(IF((AA107+AB107)='02.XLD'!M108,'02.XLD'!M108,"Lỗi"),"Lỗi")</f>
        <v>0</v>
      </c>
      <c r="C107" s="8">
        <f t="shared" si="0"/>
        <v>0</v>
      </c>
      <c r="D107" s="10">
        <v>0</v>
      </c>
      <c r="E107" s="10">
        <v>0</v>
      </c>
      <c r="F107" s="10">
        <v>0</v>
      </c>
      <c r="G107" s="10">
        <v>0</v>
      </c>
      <c r="H107" s="8">
        <f t="shared" si="6"/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2">
        <v>0</v>
      </c>
      <c r="AB107" s="10">
        <v>0</v>
      </c>
      <c r="AC107" s="10">
        <f t="shared" si="7"/>
        <v>0</v>
      </c>
      <c r="AD107" s="52"/>
      <c r="AE107" s="56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</row>
    <row r="108" spans="1:42" ht="12.75" hidden="1" customHeight="1" x14ac:dyDescent="0.2">
      <c r="A108" s="11" t="s">
        <v>118</v>
      </c>
      <c r="B108" s="8">
        <f>IFERROR(IF((AA108+AB108)='02.XLD'!M109,'02.XLD'!M109,"Lỗi"),"Lỗi")</f>
        <v>0</v>
      </c>
      <c r="C108" s="8">
        <f t="shared" si="0"/>
        <v>0</v>
      </c>
      <c r="D108" s="10">
        <v>0</v>
      </c>
      <c r="E108" s="10">
        <v>0</v>
      </c>
      <c r="F108" s="10">
        <v>0</v>
      </c>
      <c r="G108" s="10">
        <v>0</v>
      </c>
      <c r="H108" s="8">
        <f t="shared" si="6"/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2">
        <v>0</v>
      </c>
      <c r="AB108" s="10">
        <v>0</v>
      </c>
      <c r="AC108" s="10">
        <f t="shared" si="7"/>
        <v>0</v>
      </c>
      <c r="AD108" s="52"/>
      <c r="AE108" s="56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</row>
    <row r="109" spans="1:42" ht="12.75" hidden="1" customHeight="1" x14ac:dyDescent="0.2">
      <c r="A109" s="11" t="s">
        <v>119</v>
      </c>
      <c r="B109" s="8">
        <f>IFERROR(IF((AA109+AB109)='02.XLD'!M110,'02.XLD'!M110,"Lỗi"),"Lỗi")</f>
        <v>0</v>
      </c>
      <c r="C109" s="8">
        <f t="shared" si="0"/>
        <v>0</v>
      </c>
      <c r="D109" s="10">
        <v>0</v>
      </c>
      <c r="E109" s="10">
        <v>0</v>
      </c>
      <c r="F109" s="10">
        <v>0</v>
      </c>
      <c r="G109" s="10">
        <v>0</v>
      </c>
      <c r="H109" s="8">
        <f t="shared" si="6"/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2">
        <v>0</v>
      </c>
      <c r="AB109" s="10">
        <v>0</v>
      </c>
      <c r="AC109" s="10">
        <f t="shared" si="7"/>
        <v>0</v>
      </c>
      <c r="AD109" s="52"/>
      <c r="AE109" s="56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</row>
    <row r="110" spans="1:42" ht="12.75" hidden="1" customHeight="1" x14ac:dyDescent="0.2">
      <c r="A110" s="11" t="s">
        <v>120</v>
      </c>
      <c r="B110" s="8">
        <f>IFERROR(IF((AA110+AB110)='02.XLD'!M111,'02.XLD'!M111,"Lỗi"),"Lỗi")</f>
        <v>0</v>
      </c>
      <c r="C110" s="8">
        <f t="shared" si="0"/>
        <v>0</v>
      </c>
      <c r="D110" s="10">
        <v>0</v>
      </c>
      <c r="E110" s="10">
        <v>0</v>
      </c>
      <c r="F110" s="10">
        <v>0</v>
      </c>
      <c r="G110" s="10">
        <v>0</v>
      </c>
      <c r="H110" s="8">
        <f t="shared" si="6"/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2">
        <v>0</v>
      </c>
      <c r="AB110" s="10">
        <v>0</v>
      </c>
      <c r="AC110" s="10">
        <f t="shared" si="7"/>
        <v>0</v>
      </c>
      <c r="AD110" s="52"/>
      <c r="AE110" s="56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</row>
    <row r="111" spans="1:42" ht="12.75" hidden="1" customHeight="1" x14ac:dyDescent="0.2">
      <c r="A111" s="11" t="s">
        <v>121</v>
      </c>
      <c r="B111" s="8">
        <f>IFERROR(IF((AA111+AB111)='02.XLD'!M112,'02.XLD'!M112,"Lỗi"),"Lỗi")</f>
        <v>0</v>
      </c>
      <c r="C111" s="8">
        <f t="shared" si="0"/>
        <v>0</v>
      </c>
      <c r="D111" s="10">
        <v>0</v>
      </c>
      <c r="E111" s="10">
        <v>0</v>
      </c>
      <c r="F111" s="10">
        <v>0</v>
      </c>
      <c r="G111" s="10">
        <v>0</v>
      </c>
      <c r="H111" s="8">
        <f t="shared" si="6"/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2">
        <v>0</v>
      </c>
      <c r="AB111" s="10">
        <v>0</v>
      </c>
      <c r="AC111" s="10">
        <f t="shared" si="7"/>
        <v>0</v>
      </c>
      <c r="AD111" s="52"/>
      <c r="AE111" s="56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</row>
    <row r="112" spans="1:42" ht="12.75" hidden="1" customHeight="1" x14ac:dyDescent="0.2">
      <c r="A112" s="11" t="s">
        <v>122</v>
      </c>
      <c r="B112" s="8">
        <f>IFERROR(IF((AA112+AB112)='02.XLD'!M113,'02.XLD'!M113,"Lỗi"),"Lỗi")</f>
        <v>0</v>
      </c>
      <c r="C112" s="8">
        <f t="shared" si="0"/>
        <v>0</v>
      </c>
      <c r="D112" s="10">
        <v>0</v>
      </c>
      <c r="E112" s="10">
        <v>0</v>
      </c>
      <c r="F112" s="10">
        <v>0</v>
      </c>
      <c r="G112" s="10">
        <v>0</v>
      </c>
      <c r="H112" s="8">
        <f t="shared" si="6"/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2">
        <v>0</v>
      </c>
      <c r="AB112" s="10">
        <v>0</v>
      </c>
      <c r="AC112" s="10">
        <f t="shared" si="7"/>
        <v>0</v>
      </c>
      <c r="AD112" s="52"/>
      <c r="AE112" s="56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</row>
    <row r="113" spans="1:42" ht="12.75" hidden="1" customHeight="1" x14ac:dyDescent="0.2">
      <c r="A113" s="11" t="s">
        <v>123</v>
      </c>
      <c r="B113" s="8">
        <f>IFERROR(IF((AA113+AB113)='02.XLD'!M114,'02.XLD'!M114,"Lỗi"),"Lỗi")</f>
        <v>0</v>
      </c>
      <c r="C113" s="8">
        <f t="shared" si="0"/>
        <v>0</v>
      </c>
      <c r="D113" s="10"/>
      <c r="E113" s="10"/>
      <c r="F113" s="10"/>
      <c r="G113" s="10"/>
      <c r="H113" s="8">
        <f t="shared" si="6"/>
        <v>0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2">
        <v>0</v>
      </c>
      <c r="AB113" s="10"/>
      <c r="AC113" s="10">
        <f t="shared" si="7"/>
        <v>0</v>
      </c>
      <c r="AD113" s="52"/>
      <c r="AE113" s="56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</row>
    <row r="114" spans="1:42" ht="12.75" hidden="1" customHeight="1" x14ac:dyDescent="0.2">
      <c r="A114" s="11" t="s">
        <v>124</v>
      </c>
      <c r="B114" s="8">
        <f>IFERROR(IF((AA114+AB114)='02.XLD'!M115,'02.XLD'!M115,"Lỗi"),"Lỗi")</f>
        <v>0</v>
      </c>
      <c r="C114" s="8">
        <f t="shared" si="0"/>
        <v>1</v>
      </c>
      <c r="D114" s="10">
        <v>0</v>
      </c>
      <c r="E114" s="10">
        <v>1</v>
      </c>
      <c r="F114" s="10">
        <v>0</v>
      </c>
      <c r="G114" s="10">
        <v>0</v>
      </c>
      <c r="H114" s="8">
        <f t="shared" si="6"/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0">
        <v>0</v>
      </c>
      <c r="AC114" s="10">
        <f t="shared" si="7"/>
        <v>0</v>
      </c>
      <c r="AD114" s="52"/>
      <c r="AE114" s="56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</row>
    <row r="115" spans="1:42" ht="12.75" hidden="1" customHeight="1" x14ac:dyDescent="0.2">
      <c r="A115" s="11" t="s">
        <v>125</v>
      </c>
      <c r="B115" s="8">
        <f>IFERROR(IF((AA115+AB115)='02.XLD'!M116,'02.XLD'!M116,"Lỗi"),"Lỗi")</f>
        <v>0</v>
      </c>
      <c r="C115" s="8">
        <f t="shared" si="0"/>
        <v>0</v>
      </c>
      <c r="D115" s="10">
        <v>0</v>
      </c>
      <c r="E115" s="10">
        <v>0</v>
      </c>
      <c r="F115" s="10">
        <v>0</v>
      </c>
      <c r="G115" s="10">
        <v>0</v>
      </c>
      <c r="H115" s="8">
        <f t="shared" si="6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2">
        <v>0</v>
      </c>
      <c r="AB115" s="10">
        <v>0</v>
      </c>
      <c r="AC115" s="10">
        <f t="shared" si="7"/>
        <v>0</v>
      </c>
      <c r="AD115" s="52"/>
      <c r="AE115" s="56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</row>
    <row r="116" spans="1:42" ht="12.75" hidden="1" customHeight="1" x14ac:dyDescent="0.2">
      <c r="A116" s="11" t="s">
        <v>126</v>
      </c>
      <c r="B116" s="8">
        <f>IFERROR(IF((AA116+AB116)='02.XLD'!M117,'02.XLD'!M117,"Lỗi"),"Lỗi")</f>
        <v>0</v>
      </c>
      <c r="C116" s="8">
        <f t="shared" si="0"/>
        <v>0</v>
      </c>
      <c r="D116" s="10">
        <v>0</v>
      </c>
      <c r="E116" s="10">
        <v>0</v>
      </c>
      <c r="F116" s="10">
        <v>0</v>
      </c>
      <c r="G116" s="10">
        <v>0</v>
      </c>
      <c r="H116" s="8">
        <f t="shared" si="6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2">
        <v>0</v>
      </c>
      <c r="AB116" s="10">
        <v>0</v>
      </c>
      <c r="AC116" s="10">
        <f t="shared" si="7"/>
        <v>0</v>
      </c>
      <c r="AD116" s="52"/>
      <c r="AE116" s="56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</row>
    <row r="117" spans="1:42" ht="12.75" hidden="1" customHeight="1" x14ac:dyDescent="0.2">
      <c r="A117" s="11" t="s">
        <v>127</v>
      </c>
      <c r="B117" s="8">
        <f>IFERROR(IF((AA117+AB117)='02.XLD'!M118,'02.XLD'!M118,"Lỗi"),"Lỗi")</f>
        <v>1</v>
      </c>
      <c r="C117" s="8">
        <f t="shared" si="0"/>
        <v>2</v>
      </c>
      <c r="D117" s="10">
        <v>0</v>
      </c>
      <c r="E117" s="10">
        <v>1</v>
      </c>
      <c r="F117" s="10">
        <v>0</v>
      </c>
      <c r="G117" s="10">
        <v>1</v>
      </c>
      <c r="H117" s="8">
        <f t="shared" si="6"/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2">
        <v>1</v>
      </c>
      <c r="AB117" s="10">
        <v>0</v>
      </c>
      <c r="AC117" s="10">
        <f t="shared" si="7"/>
        <v>0</v>
      </c>
      <c r="AD117" s="52"/>
      <c r="AE117" s="56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</row>
    <row r="118" spans="1:42" ht="12.75" hidden="1" customHeight="1" x14ac:dyDescent="0.2">
      <c r="A118" s="11" t="s">
        <v>128</v>
      </c>
      <c r="B118" s="8">
        <f>IFERROR(IF((AA118+AB118)='02.XLD'!M119,'02.XLD'!M119,"Lỗi"),"Lỗi")</f>
        <v>0</v>
      </c>
      <c r="C118" s="8">
        <f t="shared" si="0"/>
        <v>0</v>
      </c>
      <c r="D118" s="10">
        <v>0</v>
      </c>
      <c r="E118" s="10">
        <v>0</v>
      </c>
      <c r="F118" s="10">
        <v>0</v>
      </c>
      <c r="G118" s="10">
        <v>0</v>
      </c>
      <c r="H118" s="8">
        <f t="shared" si="6"/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2">
        <v>0</v>
      </c>
      <c r="AB118" s="10">
        <v>0</v>
      </c>
      <c r="AC118" s="10">
        <f t="shared" si="7"/>
        <v>0</v>
      </c>
      <c r="AD118" s="52"/>
      <c r="AE118" s="56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</row>
    <row r="119" spans="1:42" ht="12.75" hidden="1" customHeight="1" x14ac:dyDescent="0.2">
      <c r="A119" s="11" t="s">
        <v>129</v>
      </c>
      <c r="B119" s="8">
        <f>IFERROR(IF((AA119+AB119)='02.XLD'!M120,'02.XLD'!M120,"Lỗi"),"Lỗi")</f>
        <v>0</v>
      </c>
      <c r="C119" s="8">
        <f t="shared" si="0"/>
        <v>0</v>
      </c>
      <c r="D119" s="10">
        <v>0</v>
      </c>
      <c r="E119" s="10">
        <v>0</v>
      </c>
      <c r="F119" s="10">
        <v>0</v>
      </c>
      <c r="G119" s="10">
        <v>0</v>
      </c>
      <c r="H119" s="8">
        <f t="shared" si="6"/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2">
        <v>0</v>
      </c>
      <c r="AB119" s="10">
        <v>0</v>
      </c>
      <c r="AC119" s="10">
        <f t="shared" si="7"/>
        <v>0</v>
      </c>
      <c r="AD119" s="52"/>
      <c r="AE119" s="56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</row>
    <row r="120" spans="1:42" ht="12.75" hidden="1" customHeight="1" x14ac:dyDescent="0.2">
      <c r="A120" s="11" t="s">
        <v>130</v>
      </c>
      <c r="B120" s="8">
        <f>IFERROR(IF((AA120+AB120)='02.XLD'!M121,'02.XLD'!M121,"Lỗi"),"Lỗi")</f>
        <v>0</v>
      </c>
      <c r="C120" s="8">
        <f t="shared" si="0"/>
        <v>0</v>
      </c>
      <c r="D120" s="10">
        <v>0</v>
      </c>
      <c r="E120" s="10">
        <v>0</v>
      </c>
      <c r="F120" s="10">
        <v>0</v>
      </c>
      <c r="G120" s="10">
        <v>0</v>
      </c>
      <c r="H120" s="8">
        <f t="shared" si="6"/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2">
        <v>0</v>
      </c>
      <c r="AB120" s="10">
        <v>0</v>
      </c>
      <c r="AC120" s="10">
        <f t="shared" si="7"/>
        <v>0</v>
      </c>
      <c r="AD120" s="52"/>
      <c r="AE120" s="56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</row>
    <row r="121" spans="1:42" s="75" customFormat="1" ht="17.25" customHeight="1" x14ac:dyDescent="0.2">
      <c r="A121" s="9" t="s">
        <v>131</v>
      </c>
      <c r="B121" s="79">
        <f t="shared" ref="B121:Z121" si="8">B10+B11+B25</f>
        <v>183</v>
      </c>
      <c r="C121" s="79">
        <f t="shared" si="8"/>
        <v>183</v>
      </c>
      <c r="D121" s="79">
        <f t="shared" si="8"/>
        <v>15</v>
      </c>
      <c r="E121" s="79">
        <f t="shared" si="8"/>
        <v>38</v>
      </c>
      <c r="F121" s="79">
        <f t="shared" si="8"/>
        <v>85</v>
      </c>
      <c r="G121" s="79">
        <f t="shared" si="8"/>
        <v>45</v>
      </c>
      <c r="H121" s="79">
        <f t="shared" si="8"/>
        <v>24</v>
      </c>
      <c r="I121" s="79">
        <f t="shared" si="8"/>
        <v>10</v>
      </c>
      <c r="J121" s="79">
        <f t="shared" si="8"/>
        <v>6</v>
      </c>
      <c r="K121" s="79">
        <f t="shared" si="8"/>
        <v>8</v>
      </c>
      <c r="L121" s="79">
        <f t="shared" si="8"/>
        <v>0</v>
      </c>
      <c r="M121" s="79">
        <f t="shared" si="8"/>
        <v>0</v>
      </c>
      <c r="N121" s="79">
        <f t="shared" si="8"/>
        <v>0</v>
      </c>
      <c r="O121" s="79">
        <f t="shared" si="8"/>
        <v>0</v>
      </c>
      <c r="P121" s="79">
        <f t="shared" si="8"/>
        <v>0</v>
      </c>
      <c r="Q121" s="79">
        <f t="shared" si="8"/>
        <v>0</v>
      </c>
      <c r="R121" s="79">
        <f t="shared" si="8"/>
        <v>0</v>
      </c>
      <c r="S121" s="79">
        <f t="shared" si="8"/>
        <v>0</v>
      </c>
      <c r="T121" s="79">
        <f t="shared" si="8"/>
        <v>1</v>
      </c>
      <c r="U121" s="79">
        <f t="shared" si="8"/>
        <v>2</v>
      </c>
      <c r="V121" s="79">
        <f t="shared" si="8"/>
        <v>3</v>
      </c>
      <c r="W121" s="79">
        <f t="shared" si="8"/>
        <v>3</v>
      </c>
      <c r="X121" s="79">
        <f t="shared" si="8"/>
        <v>0</v>
      </c>
      <c r="Y121" s="79">
        <f t="shared" si="8"/>
        <v>0</v>
      </c>
      <c r="Z121" s="79">
        <f t="shared" si="8"/>
        <v>0</v>
      </c>
      <c r="AA121" s="83">
        <v>36</v>
      </c>
      <c r="AB121" s="79">
        <f t="shared" ref="AB121:AC121" si="9">AB10+AB11+AB25</f>
        <v>162</v>
      </c>
      <c r="AC121" s="79">
        <f t="shared" si="9"/>
        <v>29</v>
      </c>
      <c r="AD121" s="4"/>
      <c r="AE121" s="7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</row>
    <row r="122" spans="1:42" ht="3.75" hidden="1" customHeight="1" x14ac:dyDescent="0.2">
      <c r="A122" s="17"/>
      <c r="B122" s="58"/>
      <c r="C122" s="58"/>
      <c r="D122" s="58"/>
      <c r="E122" s="58"/>
      <c r="F122" s="58"/>
      <c r="G122" s="58"/>
      <c r="H122" s="58">
        <f>H121+G121+F121</f>
        <v>154</v>
      </c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E122" s="52"/>
    </row>
    <row r="123" spans="1:42" ht="12.75" customHeight="1" x14ac:dyDescent="0.2">
      <c r="A123" s="17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</row>
    <row r="124" spans="1:42" ht="12.75" customHeight="1" x14ac:dyDescent="0.2">
      <c r="A124" s="17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</row>
    <row r="125" spans="1:42" ht="12.75" customHeight="1" x14ac:dyDescent="0.2">
      <c r="A125" s="17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</row>
    <row r="126" spans="1:42" ht="12.75" customHeight="1" x14ac:dyDescent="0.2">
      <c r="A126" s="17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</row>
    <row r="127" spans="1:42" ht="12.75" customHeight="1" x14ac:dyDescent="0.2">
      <c r="A127" s="17"/>
    </row>
    <row r="128" spans="1:42" ht="12.75" customHeight="1" x14ac:dyDescent="0.2">
      <c r="A128" s="17"/>
    </row>
    <row r="129" spans="1:1" ht="12.75" customHeight="1" x14ac:dyDescent="0.2">
      <c r="A129" s="17"/>
    </row>
    <row r="130" spans="1:1" ht="12.75" customHeight="1" x14ac:dyDescent="0.2">
      <c r="A130" s="17"/>
    </row>
    <row r="131" spans="1:1" ht="12.75" customHeight="1" x14ac:dyDescent="0.2">
      <c r="A131" s="17"/>
    </row>
    <row r="132" spans="1:1" ht="12.75" customHeight="1" x14ac:dyDescent="0.2">
      <c r="A132" s="17"/>
    </row>
    <row r="133" spans="1:1" ht="12.75" customHeight="1" x14ac:dyDescent="0.2">
      <c r="A133" s="17"/>
    </row>
    <row r="134" spans="1:1" ht="12.75" customHeight="1" x14ac:dyDescent="0.2">
      <c r="A134" s="17"/>
    </row>
    <row r="135" spans="1:1" ht="12.75" customHeight="1" x14ac:dyDescent="0.2">
      <c r="A135" s="17"/>
    </row>
    <row r="136" spans="1:1" ht="12.75" customHeight="1" x14ac:dyDescent="0.2">
      <c r="A136" s="17"/>
    </row>
    <row r="137" spans="1:1" ht="12.75" customHeight="1" x14ac:dyDescent="0.2">
      <c r="A137" s="17"/>
    </row>
    <row r="138" spans="1:1" ht="12.75" customHeight="1" x14ac:dyDescent="0.2">
      <c r="A138" s="17"/>
    </row>
    <row r="139" spans="1:1" ht="12.75" customHeight="1" x14ac:dyDescent="0.2">
      <c r="A139" s="17"/>
    </row>
    <row r="140" spans="1:1" ht="12.75" customHeight="1" x14ac:dyDescent="0.2">
      <c r="A140" s="17"/>
    </row>
    <row r="141" spans="1:1" ht="12.75" customHeight="1" x14ac:dyDescent="0.2">
      <c r="A141" s="17"/>
    </row>
    <row r="142" spans="1:1" ht="12.75" customHeight="1" x14ac:dyDescent="0.2">
      <c r="A142" s="17"/>
    </row>
    <row r="143" spans="1:1" ht="12.75" customHeight="1" x14ac:dyDescent="0.2">
      <c r="A143" s="17"/>
    </row>
    <row r="144" spans="1:1" ht="12.75" customHeight="1" x14ac:dyDescent="0.2">
      <c r="A144" s="17"/>
    </row>
    <row r="145" spans="1:1" ht="12.75" customHeight="1" x14ac:dyDescent="0.2">
      <c r="A145" s="17"/>
    </row>
    <row r="146" spans="1:1" ht="12.75" customHeight="1" x14ac:dyDescent="0.2">
      <c r="A146" s="17"/>
    </row>
    <row r="147" spans="1:1" ht="12.75" customHeight="1" x14ac:dyDescent="0.2">
      <c r="A147" s="17"/>
    </row>
    <row r="148" spans="1:1" ht="12.75" customHeight="1" x14ac:dyDescent="0.2">
      <c r="A148" s="17"/>
    </row>
    <row r="149" spans="1:1" ht="12.75" customHeight="1" x14ac:dyDescent="0.2">
      <c r="A149" s="17"/>
    </row>
    <row r="150" spans="1:1" ht="12.75" customHeight="1" x14ac:dyDescent="0.2">
      <c r="A150" s="17"/>
    </row>
    <row r="151" spans="1:1" ht="12.75" customHeight="1" x14ac:dyDescent="0.2">
      <c r="A151" s="17"/>
    </row>
    <row r="152" spans="1:1" ht="12.75" customHeight="1" x14ac:dyDescent="0.2">
      <c r="A152" s="17"/>
    </row>
    <row r="153" spans="1:1" ht="12.75" customHeight="1" x14ac:dyDescent="0.2">
      <c r="A153" s="17"/>
    </row>
    <row r="154" spans="1:1" ht="12.75" customHeight="1" x14ac:dyDescent="0.2">
      <c r="A154" s="17"/>
    </row>
    <row r="155" spans="1:1" ht="12.75" customHeight="1" x14ac:dyDescent="0.2">
      <c r="A155" s="17"/>
    </row>
    <row r="156" spans="1:1" ht="12.75" customHeight="1" x14ac:dyDescent="0.2">
      <c r="A156" s="17"/>
    </row>
    <row r="157" spans="1:1" ht="12.75" customHeight="1" x14ac:dyDescent="0.2">
      <c r="A157" s="17"/>
    </row>
    <row r="158" spans="1:1" ht="12.75" customHeight="1" x14ac:dyDescent="0.2">
      <c r="A158" s="17"/>
    </row>
    <row r="159" spans="1:1" ht="12.75" customHeight="1" x14ac:dyDescent="0.2">
      <c r="A159" s="17"/>
    </row>
    <row r="160" spans="1:1" ht="12.75" customHeight="1" x14ac:dyDescent="0.2">
      <c r="A160" s="17"/>
    </row>
    <row r="161" spans="1:1" ht="12.75" customHeight="1" x14ac:dyDescent="0.2">
      <c r="A161" s="17"/>
    </row>
    <row r="162" spans="1:1" ht="12.75" customHeight="1" x14ac:dyDescent="0.2">
      <c r="A162" s="17"/>
    </row>
    <row r="163" spans="1:1" ht="12.75" customHeight="1" x14ac:dyDescent="0.2">
      <c r="A163" s="17"/>
    </row>
    <row r="164" spans="1:1" ht="12.75" customHeight="1" x14ac:dyDescent="0.2">
      <c r="A164" s="17"/>
    </row>
    <row r="165" spans="1:1" ht="12.75" customHeight="1" x14ac:dyDescent="0.2">
      <c r="A165" s="17"/>
    </row>
    <row r="166" spans="1:1" ht="12.75" customHeight="1" x14ac:dyDescent="0.2">
      <c r="A166" s="17"/>
    </row>
    <row r="167" spans="1:1" ht="12.75" customHeight="1" x14ac:dyDescent="0.2">
      <c r="A167" s="17"/>
    </row>
    <row r="168" spans="1:1" ht="12.75" customHeight="1" x14ac:dyDescent="0.2">
      <c r="A168" s="17"/>
    </row>
    <row r="169" spans="1:1" ht="12.75" customHeight="1" x14ac:dyDescent="0.2">
      <c r="A169" s="17"/>
    </row>
    <row r="170" spans="1:1" ht="12.75" customHeight="1" x14ac:dyDescent="0.2">
      <c r="A170" s="17"/>
    </row>
    <row r="171" spans="1:1" ht="12.75" customHeight="1" x14ac:dyDescent="0.2">
      <c r="A171" s="17"/>
    </row>
    <row r="172" spans="1:1" ht="12.75" customHeight="1" x14ac:dyDescent="0.2">
      <c r="A172" s="17"/>
    </row>
    <row r="173" spans="1:1" ht="12.75" customHeight="1" x14ac:dyDescent="0.2">
      <c r="A173" s="17"/>
    </row>
    <row r="174" spans="1:1" ht="12.75" customHeight="1" x14ac:dyDescent="0.2">
      <c r="A174" s="17"/>
    </row>
    <row r="175" spans="1:1" ht="12.75" customHeight="1" x14ac:dyDescent="0.2">
      <c r="A175" s="17"/>
    </row>
    <row r="176" spans="1:1" ht="12.75" customHeight="1" x14ac:dyDescent="0.2">
      <c r="A176" s="17"/>
    </row>
    <row r="177" spans="1:1" ht="12.75" customHeight="1" x14ac:dyDescent="0.2">
      <c r="A177" s="17"/>
    </row>
    <row r="178" spans="1:1" ht="12.75" customHeight="1" x14ac:dyDescent="0.2">
      <c r="A178" s="17"/>
    </row>
    <row r="179" spans="1:1" ht="12.75" customHeight="1" x14ac:dyDescent="0.2">
      <c r="A179" s="17"/>
    </row>
    <row r="180" spans="1:1" ht="12.75" customHeight="1" x14ac:dyDescent="0.2">
      <c r="A180" s="17"/>
    </row>
    <row r="181" spans="1:1" ht="12.75" customHeight="1" x14ac:dyDescent="0.2">
      <c r="A181" s="17"/>
    </row>
    <row r="182" spans="1:1" ht="12.75" customHeight="1" x14ac:dyDescent="0.2">
      <c r="A182" s="17"/>
    </row>
    <row r="183" spans="1:1" ht="12.75" customHeight="1" x14ac:dyDescent="0.2">
      <c r="A183" s="17"/>
    </row>
    <row r="184" spans="1:1" ht="12.75" customHeight="1" x14ac:dyDescent="0.2">
      <c r="A184" s="17"/>
    </row>
    <row r="185" spans="1:1" ht="12.75" customHeight="1" x14ac:dyDescent="0.2">
      <c r="A185" s="17"/>
    </row>
    <row r="186" spans="1:1" ht="12.75" customHeight="1" x14ac:dyDescent="0.2">
      <c r="A186" s="17"/>
    </row>
    <row r="187" spans="1:1" ht="12.75" customHeight="1" x14ac:dyDescent="0.2">
      <c r="A187" s="17"/>
    </row>
    <row r="188" spans="1:1" ht="12.75" customHeight="1" x14ac:dyDescent="0.2">
      <c r="A188" s="17"/>
    </row>
    <row r="189" spans="1:1" ht="12.75" customHeight="1" x14ac:dyDescent="0.2">
      <c r="A189" s="17"/>
    </row>
    <row r="190" spans="1:1" ht="12.75" customHeight="1" x14ac:dyDescent="0.2">
      <c r="A190" s="17"/>
    </row>
    <row r="191" spans="1:1" ht="12.75" customHeight="1" x14ac:dyDescent="0.2">
      <c r="A191" s="17"/>
    </row>
    <row r="192" spans="1:1" ht="12.75" customHeight="1" x14ac:dyDescent="0.2">
      <c r="A192" s="17"/>
    </row>
    <row r="193" spans="1:1" ht="12.75" customHeight="1" x14ac:dyDescent="0.2">
      <c r="A193" s="17"/>
    </row>
    <row r="194" spans="1:1" ht="12.75" customHeight="1" x14ac:dyDescent="0.2">
      <c r="A194" s="17"/>
    </row>
    <row r="195" spans="1:1" ht="12.75" customHeight="1" x14ac:dyDescent="0.2">
      <c r="A195" s="17"/>
    </row>
    <row r="196" spans="1:1" ht="12.75" customHeight="1" x14ac:dyDescent="0.2">
      <c r="A196" s="17"/>
    </row>
    <row r="197" spans="1:1" ht="12.75" customHeight="1" x14ac:dyDescent="0.2">
      <c r="A197" s="17"/>
    </row>
    <row r="198" spans="1:1" ht="12.75" customHeight="1" x14ac:dyDescent="0.2">
      <c r="A198" s="17"/>
    </row>
    <row r="199" spans="1:1" ht="12.75" customHeight="1" x14ac:dyDescent="0.2">
      <c r="A199" s="17"/>
    </row>
    <row r="200" spans="1:1" ht="12.75" customHeight="1" x14ac:dyDescent="0.2">
      <c r="A200" s="17"/>
    </row>
    <row r="201" spans="1:1" ht="12.75" customHeight="1" x14ac:dyDescent="0.2">
      <c r="A201" s="17"/>
    </row>
    <row r="202" spans="1:1" ht="12.75" customHeight="1" x14ac:dyDescent="0.2">
      <c r="A202" s="17"/>
    </row>
    <row r="203" spans="1:1" ht="12.75" customHeight="1" x14ac:dyDescent="0.2">
      <c r="A203" s="17"/>
    </row>
    <row r="204" spans="1:1" ht="12.75" customHeight="1" x14ac:dyDescent="0.2">
      <c r="A204" s="17"/>
    </row>
    <row r="205" spans="1:1" ht="12.75" customHeight="1" x14ac:dyDescent="0.2">
      <c r="A205" s="17"/>
    </row>
    <row r="206" spans="1:1" ht="12.75" customHeight="1" x14ac:dyDescent="0.2">
      <c r="A206" s="17"/>
    </row>
    <row r="207" spans="1:1" ht="12.75" customHeight="1" x14ac:dyDescent="0.2">
      <c r="A207" s="17"/>
    </row>
    <row r="208" spans="1:1" ht="12.75" customHeight="1" x14ac:dyDescent="0.2">
      <c r="A208" s="17"/>
    </row>
    <row r="209" spans="1:1" ht="12.75" customHeight="1" x14ac:dyDescent="0.2">
      <c r="A209" s="17"/>
    </row>
    <row r="210" spans="1:1" ht="12.75" customHeight="1" x14ac:dyDescent="0.2">
      <c r="A210" s="17"/>
    </row>
    <row r="211" spans="1:1" ht="12.75" customHeight="1" x14ac:dyDescent="0.2">
      <c r="A211" s="17"/>
    </row>
    <row r="212" spans="1:1" ht="12.75" customHeight="1" x14ac:dyDescent="0.2">
      <c r="A212" s="17"/>
    </row>
    <row r="213" spans="1:1" ht="12.75" customHeight="1" x14ac:dyDescent="0.2">
      <c r="A213" s="17"/>
    </row>
    <row r="214" spans="1:1" ht="12.75" customHeight="1" x14ac:dyDescent="0.2">
      <c r="A214" s="17"/>
    </row>
    <row r="215" spans="1:1" ht="12.75" customHeight="1" x14ac:dyDescent="0.2">
      <c r="A215" s="17"/>
    </row>
    <row r="216" spans="1:1" ht="12.75" customHeight="1" x14ac:dyDescent="0.2">
      <c r="A216" s="17"/>
    </row>
    <row r="217" spans="1:1" ht="12.75" customHeight="1" x14ac:dyDescent="0.2">
      <c r="A217" s="17"/>
    </row>
    <row r="218" spans="1:1" ht="12.75" customHeight="1" x14ac:dyDescent="0.2">
      <c r="A218" s="17"/>
    </row>
    <row r="219" spans="1:1" ht="12.75" customHeight="1" x14ac:dyDescent="0.2">
      <c r="A219" s="17"/>
    </row>
    <row r="220" spans="1:1" ht="12.75" customHeight="1" x14ac:dyDescent="0.2">
      <c r="A220" s="17"/>
    </row>
    <row r="221" spans="1:1" ht="12.75" customHeight="1" x14ac:dyDescent="0.2">
      <c r="A221" s="17"/>
    </row>
    <row r="222" spans="1:1" ht="12.75" customHeight="1" x14ac:dyDescent="0.2">
      <c r="A222" s="17"/>
    </row>
    <row r="223" spans="1:1" ht="12.75" customHeight="1" x14ac:dyDescent="0.2">
      <c r="A223" s="17"/>
    </row>
    <row r="224" spans="1:1" ht="12.75" customHeight="1" x14ac:dyDescent="0.2">
      <c r="A224" s="17"/>
    </row>
    <row r="225" spans="1:1" ht="12.75" customHeight="1" x14ac:dyDescent="0.2">
      <c r="A225" s="17"/>
    </row>
    <row r="226" spans="1:1" ht="12.75" customHeight="1" x14ac:dyDescent="0.2">
      <c r="A226" s="17"/>
    </row>
    <row r="227" spans="1:1" ht="12.75" customHeight="1" x14ac:dyDescent="0.2">
      <c r="A227" s="17"/>
    </row>
    <row r="228" spans="1:1" ht="12.75" customHeight="1" x14ac:dyDescent="0.2">
      <c r="A228" s="17"/>
    </row>
    <row r="229" spans="1:1" ht="12.75" customHeight="1" x14ac:dyDescent="0.2">
      <c r="A229" s="17"/>
    </row>
    <row r="230" spans="1:1" ht="12.75" customHeight="1" x14ac:dyDescent="0.2">
      <c r="A230" s="17"/>
    </row>
    <row r="231" spans="1:1" ht="12.75" customHeight="1" x14ac:dyDescent="0.2">
      <c r="A231" s="17"/>
    </row>
    <row r="232" spans="1:1" ht="12.75" customHeight="1" x14ac:dyDescent="0.2">
      <c r="A232" s="17"/>
    </row>
    <row r="233" spans="1:1" ht="12.75" customHeight="1" x14ac:dyDescent="0.2">
      <c r="A233" s="17"/>
    </row>
    <row r="234" spans="1:1" ht="12.75" customHeight="1" x14ac:dyDescent="0.2">
      <c r="A234" s="17"/>
    </row>
    <row r="235" spans="1:1" ht="12.75" customHeight="1" x14ac:dyDescent="0.2">
      <c r="A235" s="17"/>
    </row>
    <row r="236" spans="1:1" ht="12.75" customHeight="1" x14ac:dyDescent="0.2">
      <c r="A236" s="17"/>
    </row>
    <row r="237" spans="1:1" ht="12.75" customHeight="1" x14ac:dyDescent="0.2">
      <c r="A237" s="17"/>
    </row>
    <row r="238" spans="1:1" ht="12.75" customHeight="1" x14ac:dyDescent="0.2">
      <c r="A238" s="17"/>
    </row>
    <row r="239" spans="1:1" ht="12.75" customHeight="1" x14ac:dyDescent="0.2">
      <c r="A239" s="17"/>
    </row>
    <row r="240" spans="1:1" ht="12.75" customHeight="1" x14ac:dyDescent="0.2">
      <c r="A240" s="17"/>
    </row>
    <row r="241" spans="1:1" ht="12.75" customHeight="1" x14ac:dyDescent="0.2">
      <c r="A241" s="17"/>
    </row>
    <row r="242" spans="1:1" ht="12.75" customHeight="1" x14ac:dyDescent="0.2">
      <c r="A242" s="17"/>
    </row>
    <row r="243" spans="1:1" ht="12.75" customHeight="1" x14ac:dyDescent="0.2">
      <c r="A243" s="17"/>
    </row>
    <row r="244" spans="1:1" ht="12.75" customHeight="1" x14ac:dyDescent="0.2">
      <c r="A244" s="17"/>
    </row>
    <row r="245" spans="1:1" ht="12.75" customHeight="1" x14ac:dyDescent="0.2">
      <c r="A245" s="17"/>
    </row>
    <row r="246" spans="1:1" ht="12.75" customHeight="1" x14ac:dyDescent="0.2">
      <c r="A246" s="17"/>
    </row>
    <row r="247" spans="1:1" ht="12.75" customHeight="1" x14ac:dyDescent="0.2">
      <c r="A247" s="17"/>
    </row>
    <row r="248" spans="1:1" ht="12.75" customHeight="1" x14ac:dyDescent="0.2">
      <c r="A248" s="17"/>
    </row>
    <row r="249" spans="1:1" ht="12.75" customHeight="1" x14ac:dyDescent="0.2">
      <c r="A249" s="17"/>
    </row>
    <row r="250" spans="1:1" ht="12.75" customHeight="1" x14ac:dyDescent="0.2">
      <c r="A250" s="17"/>
    </row>
    <row r="251" spans="1:1" ht="12.75" customHeight="1" x14ac:dyDescent="0.2">
      <c r="A251" s="17"/>
    </row>
    <row r="252" spans="1:1" ht="12.75" customHeight="1" x14ac:dyDescent="0.2">
      <c r="A252" s="17"/>
    </row>
    <row r="253" spans="1:1" ht="12.75" customHeight="1" x14ac:dyDescent="0.2">
      <c r="A253" s="17"/>
    </row>
    <row r="254" spans="1:1" ht="12.75" customHeight="1" x14ac:dyDescent="0.2">
      <c r="A254" s="17"/>
    </row>
    <row r="255" spans="1:1" ht="12.75" customHeight="1" x14ac:dyDescent="0.2">
      <c r="A255" s="17"/>
    </row>
    <row r="256" spans="1:1" ht="12.75" customHeight="1" x14ac:dyDescent="0.2">
      <c r="A256" s="17"/>
    </row>
    <row r="257" spans="1:1" ht="12.75" customHeight="1" x14ac:dyDescent="0.2">
      <c r="A257" s="17"/>
    </row>
    <row r="258" spans="1:1" ht="12.75" customHeight="1" x14ac:dyDescent="0.2">
      <c r="A258" s="17"/>
    </row>
    <row r="259" spans="1:1" ht="12.75" customHeight="1" x14ac:dyDescent="0.2">
      <c r="A259" s="17"/>
    </row>
    <row r="260" spans="1:1" ht="12.75" customHeight="1" x14ac:dyDescent="0.2">
      <c r="A260" s="17"/>
    </row>
    <row r="261" spans="1:1" ht="12.75" customHeight="1" x14ac:dyDescent="0.2">
      <c r="A261" s="17"/>
    </row>
    <row r="262" spans="1:1" ht="12.75" customHeight="1" x14ac:dyDescent="0.2">
      <c r="A262" s="17"/>
    </row>
    <row r="263" spans="1:1" ht="12.75" customHeight="1" x14ac:dyDescent="0.2">
      <c r="A263" s="17"/>
    </row>
    <row r="264" spans="1:1" ht="12.75" customHeight="1" x14ac:dyDescent="0.2">
      <c r="A264" s="17"/>
    </row>
    <row r="265" spans="1:1" ht="12.75" customHeight="1" x14ac:dyDescent="0.2">
      <c r="A265" s="17"/>
    </row>
    <row r="266" spans="1:1" ht="12.75" customHeight="1" x14ac:dyDescent="0.2">
      <c r="A266" s="17"/>
    </row>
    <row r="267" spans="1:1" ht="12.75" customHeight="1" x14ac:dyDescent="0.2">
      <c r="A267" s="17"/>
    </row>
    <row r="268" spans="1:1" ht="12.75" customHeight="1" x14ac:dyDescent="0.2">
      <c r="A268" s="17"/>
    </row>
    <row r="269" spans="1:1" ht="12.75" customHeight="1" x14ac:dyDescent="0.2">
      <c r="A269" s="17"/>
    </row>
    <row r="270" spans="1:1" ht="12.75" customHeight="1" x14ac:dyDescent="0.2">
      <c r="A270" s="17"/>
    </row>
    <row r="271" spans="1:1" ht="12.75" customHeight="1" x14ac:dyDescent="0.2">
      <c r="A271" s="17"/>
    </row>
    <row r="272" spans="1:1" ht="12.75" customHeight="1" x14ac:dyDescent="0.2">
      <c r="A272" s="17"/>
    </row>
    <row r="273" spans="1:1" ht="12.75" customHeight="1" x14ac:dyDescent="0.2">
      <c r="A273" s="17"/>
    </row>
    <row r="274" spans="1:1" ht="12.75" customHeight="1" x14ac:dyDescent="0.2">
      <c r="A274" s="17"/>
    </row>
    <row r="275" spans="1:1" ht="12.75" customHeight="1" x14ac:dyDescent="0.2">
      <c r="A275" s="17"/>
    </row>
    <row r="276" spans="1:1" ht="12.75" customHeight="1" x14ac:dyDescent="0.2">
      <c r="A276" s="17"/>
    </row>
    <row r="277" spans="1:1" ht="12.75" customHeight="1" x14ac:dyDescent="0.2">
      <c r="A277" s="17"/>
    </row>
    <row r="278" spans="1:1" ht="12.75" customHeight="1" x14ac:dyDescent="0.2">
      <c r="A278" s="17"/>
    </row>
    <row r="279" spans="1:1" ht="12.75" customHeight="1" x14ac:dyDescent="0.2">
      <c r="A279" s="17"/>
    </row>
    <row r="280" spans="1:1" ht="12.75" customHeight="1" x14ac:dyDescent="0.2">
      <c r="A280" s="17"/>
    </row>
    <row r="281" spans="1:1" ht="12.75" customHeight="1" x14ac:dyDescent="0.2">
      <c r="A281" s="17"/>
    </row>
    <row r="282" spans="1:1" ht="12.75" customHeight="1" x14ac:dyDescent="0.2">
      <c r="A282" s="17"/>
    </row>
    <row r="283" spans="1:1" ht="12.75" customHeight="1" x14ac:dyDescent="0.2">
      <c r="A283" s="17"/>
    </row>
    <row r="284" spans="1:1" ht="12.75" customHeight="1" x14ac:dyDescent="0.2">
      <c r="A284" s="17"/>
    </row>
    <row r="285" spans="1:1" ht="12.75" customHeight="1" x14ac:dyDescent="0.2">
      <c r="A285" s="17"/>
    </row>
    <row r="286" spans="1:1" ht="12.75" customHeight="1" x14ac:dyDescent="0.2">
      <c r="A286" s="17"/>
    </row>
    <row r="287" spans="1:1" ht="12.75" customHeight="1" x14ac:dyDescent="0.2">
      <c r="A287" s="17"/>
    </row>
    <row r="288" spans="1:1" ht="12.75" customHeight="1" x14ac:dyDescent="0.2">
      <c r="A288" s="17"/>
    </row>
    <row r="289" spans="1:1" ht="12.75" customHeight="1" x14ac:dyDescent="0.2">
      <c r="A289" s="17"/>
    </row>
    <row r="290" spans="1:1" ht="12.75" customHeight="1" x14ac:dyDescent="0.2">
      <c r="A290" s="17"/>
    </row>
    <row r="291" spans="1:1" ht="12.75" customHeight="1" x14ac:dyDescent="0.2">
      <c r="A291" s="17"/>
    </row>
    <row r="292" spans="1:1" ht="12.75" customHeight="1" x14ac:dyDescent="0.2">
      <c r="A292" s="17"/>
    </row>
    <row r="293" spans="1:1" ht="12.75" customHeight="1" x14ac:dyDescent="0.2">
      <c r="A293" s="17"/>
    </row>
    <row r="294" spans="1:1" ht="12.75" customHeight="1" x14ac:dyDescent="0.2">
      <c r="A294" s="17"/>
    </row>
    <row r="295" spans="1:1" ht="12.75" customHeight="1" x14ac:dyDescent="0.2">
      <c r="A295" s="17"/>
    </row>
    <row r="296" spans="1:1" ht="12.75" customHeight="1" x14ac:dyDescent="0.2">
      <c r="A296" s="17"/>
    </row>
    <row r="297" spans="1:1" ht="12.75" customHeight="1" x14ac:dyDescent="0.2">
      <c r="A297" s="17"/>
    </row>
    <row r="298" spans="1:1" ht="12.75" customHeight="1" x14ac:dyDescent="0.2">
      <c r="A298" s="17"/>
    </row>
    <row r="299" spans="1:1" ht="12.75" customHeight="1" x14ac:dyDescent="0.2">
      <c r="A299" s="17"/>
    </row>
    <row r="300" spans="1:1" ht="12.75" customHeight="1" x14ac:dyDescent="0.2">
      <c r="A300" s="17"/>
    </row>
    <row r="301" spans="1:1" ht="12.75" customHeight="1" x14ac:dyDescent="0.2">
      <c r="A301" s="17"/>
    </row>
    <row r="302" spans="1:1" ht="12.75" customHeight="1" x14ac:dyDescent="0.2">
      <c r="A302" s="17"/>
    </row>
    <row r="303" spans="1:1" ht="12.75" customHeight="1" x14ac:dyDescent="0.2">
      <c r="A303" s="17"/>
    </row>
    <row r="304" spans="1:1" ht="12.75" customHeight="1" x14ac:dyDescent="0.2">
      <c r="A304" s="17"/>
    </row>
    <row r="305" spans="1:1" ht="12.75" customHeight="1" x14ac:dyDescent="0.2">
      <c r="A305" s="17"/>
    </row>
    <row r="306" spans="1:1" ht="12.75" customHeight="1" x14ac:dyDescent="0.2">
      <c r="A306" s="17"/>
    </row>
    <row r="307" spans="1:1" ht="12.75" customHeight="1" x14ac:dyDescent="0.2">
      <c r="A307" s="17"/>
    </row>
    <row r="308" spans="1:1" ht="12.75" customHeight="1" x14ac:dyDescent="0.2">
      <c r="A308" s="17"/>
    </row>
    <row r="309" spans="1:1" ht="12.75" customHeight="1" x14ac:dyDescent="0.2">
      <c r="A309" s="17"/>
    </row>
    <row r="310" spans="1:1" ht="12.75" customHeight="1" x14ac:dyDescent="0.2">
      <c r="A310" s="17"/>
    </row>
    <row r="311" spans="1:1" ht="12.75" customHeight="1" x14ac:dyDescent="0.2">
      <c r="A311" s="17"/>
    </row>
    <row r="312" spans="1:1" ht="12.75" customHeight="1" x14ac:dyDescent="0.2">
      <c r="A312" s="17"/>
    </row>
    <row r="313" spans="1:1" ht="12.75" customHeight="1" x14ac:dyDescent="0.2">
      <c r="A313" s="17"/>
    </row>
    <row r="314" spans="1:1" ht="12.75" customHeight="1" x14ac:dyDescent="0.2">
      <c r="A314" s="17"/>
    </row>
    <row r="315" spans="1:1" ht="12.75" customHeight="1" x14ac:dyDescent="0.2">
      <c r="A315" s="17"/>
    </row>
    <row r="316" spans="1:1" ht="12.75" customHeight="1" x14ac:dyDescent="0.2">
      <c r="A316" s="17"/>
    </row>
    <row r="317" spans="1:1" ht="12.75" customHeight="1" x14ac:dyDescent="0.2">
      <c r="A317" s="17"/>
    </row>
    <row r="318" spans="1:1" ht="12.75" customHeight="1" x14ac:dyDescent="0.2">
      <c r="A318" s="17"/>
    </row>
    <row r="319" spans="1:1" ht="12.75" customHeight="1" x14ac:dyDescent="0.2">
      <c r="A319" s="17"/>
    </row>
    <row r="320" spans="1:1" ht="12.75" customHeight="1" x14ac:dyDescent="0.2">
      <c r="A320" s="17"/>
    </row>
    <row r="321" spans="1:1" ht="12.75" customHeight="1" x14ac:dyDescent="0.2">
      <c r="A321" s="17"/>
    </row>
    <row r="322" spans="1:1" ht="12.75" customHeight="1" x14ac:dyDescent="0.2">
      <c r="A322" s="17"/>
    </row>
    <row r="323" spans="1:1" ht="12.75" customHeight="1" x14ac:dyDescent="0.2">
      <c r="A323" s="17"/>
    </row>
    <row r="324" spans="1:1" ht="12.75" customHeight="1" x14ac:dyDescent="0.2">
      <c r="A324" s="17"/>
    </row>
    <row r="325" spans="1:1" ht="12.75" customHeight="1" x14ac:dyDescent="0.2">
      <c r="A325" s="17"/>
    </row>
    <row r="326" spans="1:1" ht="12.75" customHeight="1" x14ac:dyDescent="0.2">
      <c r="A326" s="17"/>
    </row>
    <row r="327" spans="1:1" ht="12.75" customHeight="1" x14ac:dyDescent="0.2">
      <c r="A327" s="17"/>
    </row>
    <row r="328" spans="1:1" ht="12.75" customHeight="1" x14ac:dyDescent="0.2">
      <c r="A328" s="17"/>
    </row>
    <row r="329" spans="1:1" ht="12.75" customHeight="1" x14ac:dyDescent="0.2">
      <c r="A329" s="17"/>
    </row>
    <row r="330" spans="1:1" ht="12.75" customHeight="1" x14ac:dyDescent="0.2">
      <c r="A330" s="17"/>
    </row>
    <row r="331" spans="1:1" ht="12.75" customHeight="1" x14ac:dyDescent="0.2">
      <c r="A331" s="17"/>
    </row>
    <row r="332" spans="1:1" ht="12.75" customHeight="1" x14ac:dyDescent="0.2">
      <c r="A332" s="17"/>
    </row>
    <row r="333" spans="1:1" ht="12.75" customHeight="1" x14ac:dyDescent="0.2">
      <c r="A333" s="17"/>
    </row>
    <row r="334" spans="1:1" ht="12.75" customHeight="1" x14ac:dyDescent="0.2">
      <c r="A334" s="17"/>
    </row>
    <row r="335" spans="1:1" ht="12.75" customHeight="1" x14ac:dyDescent="0.2">
      <c r="A335" s="17"/>
    </row>
    <row r="336" spans="1:1" ht="12.75" customHeight="1" x14ac:dyDescent="0.2">
      <c r="A336" s="17"/>
    </row>
    <row r="337" spans="1:1" ht="12.75" customHeight="1" x14ac:dyDescent="0.2">
      <c r="A337" s="17"/>
    </row>
    <row r="338" spans="1:1" ht="12.75" customHeight="1" x14ac:dyDescent="0.2">
      <c r="A338" s="17"/>
    </row>
    <row r="339" spans="1:1" ht="12.75" customHeight="1" x14ac:dyDescent="0.2">
      <c r="A339" s="17"/>
    </row>
    <row r="340" spans="1:1" ht="12.75" customHeight="1" x14ac:dyDescent="0.2">
      <c r="A340" s="17"/>
    </row>
    <row r="341" spans="1:1" ht="12.75" customHeight="1" x14ac:dyDescent="0.2">
      <c r="A341" s="17"/>
    </row>
    <row r="342" spans="1:1" ht="12.75" customHeight="1" x14ac:dyDescent="0.2">
      <c r="A342" s="17"/>
    </row>
    <row r="343" spans="1:1" ht="12.75" customHeight="1" x14ac:dyDescent="0.2">
      <c r="A343" s="17"/>
    </row>
    <row r="344" spans="1:1" ht="12.75" customHeight="1" x14ac:dyDescent="0.2">
      <c r="A344" s="17"/>
    </row>
    <row r="345" spans="1:1" ht="12.75" customHeight="1" x14ac:dyDescent="0.2">
      <c r="A345" s="17"/>
    </row>
    <row r="346" spans="1:1" ht="12.75" customHeight="1" x14ac:dyDescent="0.2">
      <c r="A346" s="17"/>
    </row>
    <row r="347" spans="1:1" ht="12.75" customHeight="1" x14ac:dyDescent="0.2">
      <c r="A347" s="17"/>
    </row>
    <row r="348" spans="1:1" ht="12.75" customHeight="1" x14ac:dyDescent="0.2">
      <c r="A348" s="17"/>
    </row>
    <row r="349" spans="1:1" ht="12.75" customHeight="1" x14ac:dyDescent="0.2">
      <c r="A349" s="17"/>
    </row>
    <row r="350" spans="1:1" ht="12.75" customHeight="1" x14ac:dyDescent="0.2">
      <c r="A350" s="17"/>
    </row>
    <row r="351" spans="1:1" ht="12.75" customHeight="1" x14ac:dyDescent="0.2">
      <c r="A351" s="17"/>
    </row>
    <row r="352" spans="1:1" ht="12.75" customHeight="1" x14ac:dyDescent="0.2">
      <c r="A352" s="17"/>
    </row>
    <row r="353" spans="1:1" ht="12.75" customHeight="1" x14ac:dyDescent="0.2">
      <c r="A353" s="17"/>
    </row>
    <row r="354" spans="1:1" ht="12.75" customHeight="1" x14ac:dyDescent="0.2">
      <c r="A354" s="17"/>
    </row>
    <row r="355" spans="1:1" ht="12.75" customHeight="1" x14ac:dyDescent="0.2">
      <c r="A355" s="17"/>
    </row>
    <row r="356" spans="1:1" ht="12.75" customHeight="1" x14ac:dyDescent="0.2">
      <c r="A356" s="17"/>
    </row>
    <row r="357" spans="1:1" ht="12.75" customHeight="1" x14ac:dyDescent="0.2">
      <c r="A357" s="17"/>
    </row>
    <row r="358" spans="1:1" ht="12.75" customHeight="1" x14ac:dyDescent="0.2">
      <c r="A358" s="17"/>
    </row>
    <row r="359" spans="1:1" ht="12.75" customHeight="1" x14ac:dyDescent="0.2">
      <c r="A359" s="17"/>
    </row>
    <row r="360" spans="1:1" ht="12.75" customHeight="1" x14ac:dyDescent="0.2">
      <c r="A360" s="17"/>
    </row>
    <row r="361" spans="1:1" ht="12.75" customHeight="1" x14ac:dyDescent="0.2">
      <c r="A361" s="17"/>
    </row>
    <row r="362" spans="1:1" ht="12.75" customHeight="1" x14ac:dyDescent="0.2">
      <c r="A362" s="17"/>
    </row>
    <row r="363" spans="1:1" ht="12.75" customHeight="1" x14ac:dyDescent="0.2">
      <c r="A363" s="17"/>
    </row>
    <row r="364" spans="1:1" ht="12.75" customHeight="1" x14ac:dyDescent="0.2">
      <c r="A364" s="17"/>
    </row>
    <row r="365" spans="1:1" ht="12.75" customHeight="1" x14ac:dyDescent="0.2">
      <c r="A365" s="17"/>
    </row>
    <row r="366" spans="1:1" ht="12.75" customHeight="1" x14ac:dyDescent="0.2">
      <c r="A366" s="17"/>
    </row>
    <row r="367" spans="1:1" ht="12.75" customHeight="1" x14ac:dyDescent="0.2">
      <c r="A367" s="17"/>
    </row>
    <row r="368" spans="1:1" ht="12.75" customHeight="1" x14ac:dyDescent="0.2">
      <c r="A368" s="17"/>
    </row>
    <row r="369" spans="1:1" ht="12.75" customHeight="1" x14ac:dyDescent="0.2">
      <c r="A369" s="17"/>
    </row>
    <row r="370" spans="1:1" ht="12.75" customHeight="1" x14ac:dyDescent="0.2">
      <c r="A370" s="17"/>
    </row>
    <row r="371" spans="1:1" ht="12.75" customHeight="1" x14ac:dyDescent="0.2">
      <c r="A371" s="17"/>
    </row>
    <row r="372" spans="1:1" ht="12.75" customHeight="1" x14ac:dyDescent="0.2">
      <c r="A372" s="17"/>
    </row>
    <row r="373" spans="1:1" ht="12.75" customHeight="1" x14ac:dyDescent="0.2">
      <c r="A373" s="17"/>
    </row>
    <row r="374" spans="1:1" ht="12.75" customHeight="1" x14ac:dyDescent="0.2">
      <c r="A374" s="17"/>
    </row>
    <row r="375" spans="1:1" ht="12.75" customHeight="1" x14ac:dyDescent="0.2">
      <c r="A375" s="17"/>
    </row>
    <row r="376" spans="1:1" ht="12.75" customHeight="1" x14ac:dyDescent="0.2">
      <c r="A376" s="17"/>
    </row>
    <row r="377" spans="1:1" ht="12.75" customHeight="1" x14ac:dyDescent="0.2">
      <c r="A377" s="17"/>
    </row>
    <row r="378" spans="1:1" ht="12.75" customHeight="1" x14ac:dyDescent="0.2">
      <c r="A378" s="17"/>
    </row>
    <row r="379" spans="1:1" ht="12.75" customHeight="1" x14ac:dyDescent="0.2">
      <c r="A379" s="17"/>
    </row>
    <row r="380" spans="1:1" ht="12.75" customHeight="1" x14ac:dyDescent="0.2">
      <c r="A380" s="17"/>
    </row>
    <row r="381" spans="1:1" ht="12.75" customHeight="1" x14ac:dyDescent="0.2">
      <c r="A381" s="17"/>
    </row>
    <row r="382" spans="1:1" ht="12.75" customHeight="1" x14ac:dyDescent="0.2">
      <c r="A382" s="17"/>
    </row>
    <row r="383" spans="1:1" ht="12.75" customHeight="1" x14ac:dyDescent="0.2">
      <c r="A383" s="17"/>
    </row>
    <row r="384" spans="1:1" ht="12.75" customHeight="1" x14ac:dyDescent="0.2">
      <c r="A384" s="17"/>
    </row>
    <row r="385" spans="1:1" ht="12.75" customHeight="1" x14ac:dyDescent="0.2">
      <c r="A385" s="17"/>
    </row>
    <row r="386" spans="1:1" ht="12.75" customHeight="1" x14ac:dyDescent="0.2">
      <c r="A386" s="17"/>
    </row>
    <row r="387" spans="1:1" ht="12.75" customHeight="1" x14ac:dyDescent="0.2">
      <c r="A387" s="17"/>
    </row>
    <row r="388" spans="1:1" ht="12.75" customHeight="1" x14ac:dyDescent="0.2">
      <c r="A388" s="17"/>
    </row>
    <row r="389" spans="1:1" ht="12.75" customHeight="1" x14ac:dyDescent="0.2">
      <c r="A389" s="17"/>
    </row>
    <row r="390" spans="1:1" ht="12.75" customHeight="1" x14ac:dyDescent="0.2">
      <c r="A390" s="17"/>
    </row>
    <row r="391" spans="1:1" ht="12.75" customHeight="1" x14ac:dyDescent="0.2">
      <c r="A391" s="17"/>
    </row>
    <row r="392" spans="1:1" ht="12.75" customHeight="1" x14ac:dyDescent="0.2">
      <c r="A392" s="17"/>
    </row>
    <row r="393" spans="1:1" ht="12.75" customHeight="1" x14ac:dyDescent="0.2">
      <c r="A393" s="17"/>
    </row>
    <row r="394" spans="1:1" ht="12.75" customHeight="1" x14ac:dyDescent="0.2">
      <c r="A394" s="17"/>
    </row>
    <row r="395" spans="1:1" ht="12.75" customHeight="1" x14ac:dyDescent="0.2">
      <c r="A395" s="17"/>
    </row>
    <row r="396" spans="1:1" ht="12.75" customHeight="1" x14ac:dyDescent="0.2">
      <c r="A396" s="17"/>
    </row>
    <row r="397" spans="1:1" ht="12.75" customHeight="1" x14ac:dyDescent="0.2">
      <c r="A397" s="17"/>
    </row>
    <row r="398" spans="1:1" ht="12.75" customHeight="1" x14ac:dyDescent="0.2">
      <c r="A398" s="17"/>
    </row>
    <row r="399" spans="1:1" ht="12.75" customHeight="1" x14ac:dyDescent="0.2">
      <c r="A399" s="17"/>
    </row>
    <row r="400" spans="1:1" ht="12.75" customHeight="1" x14ac:dyDescent="0.2">
      <c r="A400" s="17"/>
    </row>
    <row r="401" spans="1:1" ht="12.75" customHeight="1" x14ac:dyDescent="0.2">
      <c r="A401" s="17"/>
    </row>
    <row r="402" spans="1:1" ht="12.75" customHeight="1" x14ac:dyDescent="0.2">
      <c r="A402" s="17"/>
    </row>
    <row r="403" spans="1:1" ht="12.75" customHeight="1" x14ac:dyDescent="0.2">
      <c r="A403" s="17"/>
    </row>
    <row r="404" spans="1:1" ht="12.75" customHeight="1" x14ac:dyDescent="0.2">
      <c r="A404" s="17"/>
    </row>
    <row r="405" spans="1:1" ht="12.75" customHeight="1" x14ac:dyDescent="0.2">
      <c r="A405" s="17"/>
    </row>
    <row r="406" spans="1:1" ht="12.75" customHeight="1" x14ac:dyDescent="0.2">
      <c r="A406" s="17"/>
    </row>
    <row r="407" spans="1:1" ht="12.75" customHeight="1" x14ac:dyDescent="0.2">
      <c r="A407" s="17"/>
    </row>
    <row r="408" spans="1:1" ht="12.75" customHeight="1" x14ac:dyDescent="0.2">
      <c r="A408" s="17"/>
    </row>
    <row r="409" spans="1:1" ht="12.75" customHeight="1" x14ac:dyDescent="0.2">
      <c r="A409" s="17"/>
    </row>
    <row r="410" spans="1:1" ht="12.75" customHeight="1" x14ac:dyDescent="0.2">
      <c r="A410" s="17"/>
    </row>
    <row r="411" spans="1:1" ht="12.75" customHeight="1" x14ac:dyDescent="0.2">
      <c r="A411" s="17"/>
    </row>
    <row r="412" spans="1:1" ht="12.75" customHeight="1" x14ac:dyDescent="0.2">
      <c r="A412" s="17"/>
    </row>
    <row r="413" spans="1:1" ht="12.75" customHeight="1" x14ac:dyDescent="0.2">
      <c r="A413" s="17"/>
    </row>
    <row r="414" spans="1:1" ht="12.75" customHeight="1" x14ac:dyDescent="0.2">
      <c r="A414" s="17"/>
    </row>
    <row r="415" spans="1:1" ht="12.75" customHeight="1" x14ac:dyDescent="0.2">
      <c r="A415" s="17"/>
    </row>
    <row r="416" spans="1:1" ht="12.75" customHeight="1" x14ac:dyDescent="0.2">
      <c r="A416" s="17"/>
    </row>
    <row r="417" spans="1:1" ht="12.75" customHeight="1" x14ac:dyDescent="0.2">
      <c r="A417" s="17"/>
    </row>
    <row r="418" spans="1:1" ht="12.75" customHeight="1" x14ac:dyDescent="0.2">
      <c r="A418" s="17"/>
    </row>
    <row r="419" spans="1:1" ht="12.75" customHeight="1" x14ac:dyDescent="0.2">
      <c r="A419" s="17"/>
    </row>
    <row r="420" spans="1:1" ht="12.75" customHeight="1" x14ac:dyDescent="0.2">
      <c r="A420" s="17"/>
    </row>
    <row r="421" spans="1:1" ht="12.75" customHeight="1" x14ac:dyDescent="0.2">
      <c r="A421" s="17"/>
    </row>
    <row r="422" spans="1:1" ht="12.75" customHeight="1" x14ac:dyDescent="0.2">
      <c r="A422" s="17"/>
    </row>
    <row r="423" spans="1:1" ht="12.75" customHeight="1" x14ac:dyDescent="0.2">
      <c r="A423" s="17"/>
    </row>
    <row r="424" spans="1:1" ht="12.75" customHeight="1" x14ac:dyDescent="0.2">
      <c r="A424" s="17"/>
    </row>
    <row r="425" spans="1:1" ht="12.75" customHeight="1" x14ac:dyDescent="0.2">
      <c r="A425" s="17"/>
    </row>
    <row r="426" spans="1:1" ht="12.75" customHeight="1" x14ac:dyDescent="0.2">
      <c r="A426" s="17"/>
    </row>
    <row r="427" spans="1:1" ht="12.75" customHeight="1" x14ac:dyDescent="0.2">
      <c r="A427" s="17"/>
    </row>
    <row r="428" spans="1:1" ht="12.75" customHeight="1" x14ac:dyDescent="0.2">
      <c r="A428" s="17"/>
    </row>
    <row r="429" spans="1:1" ht="12.75" customHeight="1" x14ac:dyDescent="0.2">
      <c r="A429" s="17"/>
    </row>
    <row r="430" spans="1:1" ht="12.75" customHeight="1" x14ac:dyDescent="0.2">
      <c r="A430" s="17"/>
    </row>
    <row r="431" spans="1:1" ht="12.75" customHeight="1" x14ac:dyDescent="0.2">
      <c r="A431" s="17"/>
    </row>
    <row r="432" spans="1:1" ht="12.75" customHeight="1" x14ac:dyDescent="0.2">
      <c r="A432" s="17"/>
    </row>
    <row r="433" spans="1:1" ht="12.75" customHeight="1" x14ac:dyDescent="0.2">
      <c r="A433" s="17"/>
    </row>
    <row r="434" spans="1:1" ht="12.75" customHeight="1" x14ac:dyDescent="0.2">
      <c r="A434" s="17"/>
    </row>
    <row r="435" spans="1:1" ht="12.75" customHeight="1" x14ac:dyDescent="0.2">
      <c r="A435" s="17"/>
    </row>
    <row r="436" spans="1:1" ht="12.75" customHeight="1" x14ac:dyDescent="0.2">
      <c r="A436" s="17"/>
    </row>
    <row r="437" spans="1:1" ht="12.75" customHeight="1" x14ac:dyDescent="0.2">
      <c r="A437" s="17"/>
    </row>
    <row r="438" spans="1:1" ht="12.75" customHeight="1" x14ac:dyDescent="0.2">
      <c r="A438" s="17"/>
    </row>
    <row r="439" spans="1:1" ht="12.75" customHeight="1" x14ac:dyDescent="0.2">
      <c r="A439" s="17"/>
    </row>
    <row r="440" spans="1:1" ht="12.75" customHeight="1" x14ac:dyDescent="0.2">
      <c r="A440" s="17"/>
    </row>
    <row r="441" spans="1:1" ht="12.75" customHeight="1" x14ac:dyDescent="0.2">
      <c r="A441" s="17"/>
    </row>
    <row r="442" spans="1:1" ht="12.75" customHeight="1" x14ac:dyDescent="0.2">
      <c r="A442" s="17"/>
    </row>
    <row r="443" spans="1:1" ht="12.75" customHeight="1" x14ac:dyDescent="0.2">
      <c r="A443" s="17"/>
    </row>
    <row r="444" spans="1:1" ht="12.75" customHeight="1" x14ac:dyDescent="0.2">
      <c r="A444" s="17"/>
    </row>
    <row r="445" spans="1:1" ht="12.75" customHeight="1" x14ac:dyDescent="0.2">
      <c r="A445" s="17"/>
    </row>
    <row r="446" spans="1:1" ht="12.75" customHeight="1" x14ac:dyDescent="0.2">
      <c r="A446" s="17"/>
    </row>
    <row r="447" spans="1:1" ht="12.75" customHeight="1" x14ac:dyDescent="0.2">
      <c r="A447" s="17"/>
    </row>
    <row r="448" spans="1:1" ht="12.75" customHeight="1" x14ac:dyDescent="0.2">
      <c r="A448" s="17"/>
    </row>
    <row r="449" spans="1:1" ht="12.75" customHeight="1" x14ac:dyDescent="0.2">
      <c r="A449" s="17"/>
    </row>
    <row r="450" spans="1:1" ht="12.75" customHeight="1" x14ac:dyDescent="0.2">
      <c r="A450" s="17"/>
    </row>
    <row r="451" spans="1:1" ht="12.75" customHeight="1" x14ac:dyDescent="0.2">
      <c r="A451" s="17"/>
    </row>
    <row r="452" spans="1:1" ht="12.75" customHeight="1" x14ac:dyDescent="0.2">
      <c r="A452" s="17"/>
    </row>
    <row r="453" spans="1:1" ht="12.75" customHeight="1" x14ac:dyDescent="0.2">
      <c r="A453" s="17"/>
    </row>
    <row r="454" spans="1:1" ht="12.75" customHeight="1" x14ac:dyDescent="0.2">
      <c r="A454" s="17"/>
    </row>
    <row r="455" spans="1:1" ht="12.75" customHeight="1" x14ac:dyDescent="0.2">
      <c r="A455" s="17"/>
    </row>
    <row r="456" spans="1:1" ht="12.75" customHeight="1" x14ac:dyDescent="0.2">
      <c r="A456" s="17"/>
    </row>
    <row r="457" spans="1:1" ht="12.75" customHeight="1" x14ac:dyDescent="0.2">
      <c r="A457" s="17"/>
    </row>
    <row r="458" spans="1:1" ht="12.75" customHeight="1" x14ac:dyDescent="0.2">
      <c r="A458" s="17"/>
    </row>
    <row r="459" spans="1:1" ht="12.75" customHeight="1" x14ac:dyDescent="0.2">
      <c r="A459" s="17"/>
    </row>
    <row r="460" spans="1:1" ht="12.75" customHeight="1" x14ac:dyDescent="0.2">
      <c r="A460" s="17"/>
    </row>
    <row r="461" spans="1:1" ht="12.75" customHeight="1" x14ac:dyDescent="0.2">
      <c r="A461" s="17"/>
    </row>
    <row r="462" spans="1:1" ht="12.75" customHeight="1" x14ac:dyDescent="0.2">
      <c r="A462" s="17"/>
    </row>
    <row r="463" spans="1:1" ht="12.75" customHeight="1" x14ac:dyDescent="0.2">
      <c r="A463" s="17"/>
    </row>
    <row r="464" spans="1:1" ht="12.75" customHeight="1" x14ac:dyDescent="0.2">
      <c r="A464" s="17"/>
    </row>
    <row r="465" spans="1:1" ht="12.75" customHeight="1" x14ac:dyDescent="0.2">
      <c r="A465" s="17"/>
    </row>
    <row r="466" spans="1:1" ht="12.75" customHeight="1" x14ac:dyDescent="0.2">
      <c r="A466" s="17"/>
    </row>
    <row r="467" spans="1:1" ht="12.75" customHeight="1" x14ac:dyDescent="0.2">
      <c r="A467" s="17"/>
    </row>
    <row r="468" spans="1:1" ht="12.75" customHeight="1" x14ac:dyDescent="0.2">
      <c r="A468" s="17"/>
    </row>
    <row r="469" spans="1:1" ht="12.75" customHeight="1" x14ac:dyDescent="0.2">
      <c r="A469" s="17"/>
    </row>
    <row r="470" spans="1:1" ht="12.75" customHeight="1" x14ac:dyDescent="0.2">
      <c r="A470" s="17"/>
    </row>
    <row r="471" spans="1:1" ht="12.75" customHeight="1" x14ac:dyDescent="0.2">
      <c r="A471" s="17"/>
    </row>
    <row r="472" spans="1:1" ht="12.75" customHeight="1" x14ac:dyDescent="0.2">
      <c r="A472" s="17"/>
    </row>
    <row r="473" spans="1:1" ht="12.75" customHeight="1" x14ac:dyDescent="0.2">
      <c r="A473" s="17"/>
    </row>
    <row r="474" spans="1:1" ht="12.75" customHeight="1" x14ac:dyDescent="0.2">
      <c r="A474" s="17"/>
    </row>
    <row r="475" spans="1:1" ht="12.75" customHeight="1" x14ac:dyDescent="0.2">
      <c r="A475" s="17"/>
    </row>
    <row r="476" spans="1:1" ht="12.75" customHeight="1" x14ac:dyDescent="0.2">
      <c r="A476" s="17"/>
    </row>
    <row r="477" spans="1:1" ht="12.75" customHeight="1" x14ac:dyDescent="0.2">
      <c r="A477" s="17"/>
    </row>
    <row r="478" spans="1:1" ht="12.75" customHeight="1" x14ac:dyDescent="0.2">
      <c r="A478" s="17"/>
    </row>
    <row r="479" spans="1:1" ht="12.75" customHeight="1" x14ac:dyDescent="0.2">
      <c r="A479" s="17"/>
    </row>
    <row r="480" spans="1:1" ht="12.75" customHeight="1" x14ac:dyDescent="0.2">
      <c r="A480" s="17"/>
    </row>
    <row r="481" spans="1:1" ht="12.75" customHeight="1" x14ac:dyDescent="0.2">
      <c r="A481" s="17"/>
    </row>
    <row r="482" spans="1:1" ht="12.75" customHeight="1" x14ac:dyDescent="0.2">
      <c r="A482" s="17"/>
    </row>
    <row r="483" spans="1:1" ht="12.75" customHeight="1" x14ac:dyDescent="0.2">
      <c r="A483" s="17"/>
    </row>
    <row r="484" spans="1:1" ht="12.75" customHeight="1" x14ac:dyDescent="0.2">
      <c r="A484" s="17"/>
    </row>
    <row r="485" spans="1:1" ht="12.75" customHeight="1" x14ac:dyDescent="0.2">
      <c r="A485" s="17"/>
    </row>
    <row r="486" spans="1:1" ht="12.75" customHeight="1" x14ac:dyDescent="0.2">
      <c r="A486" s="17"/>
    </row>
    <row r="487" spans="1:1" ht="12.75" customHeight="1" x14ac:dyDescent="0.2">
      <c r="A487" s="17"/>
    </row>
    <row r="488" spans="1:1" ht="12.75" customHeight="1" x14ac:dyDescent="0.2">
      <c r="A488" s="17"/>
    </row>
    <row r="489" spans="1:1" ht="12.75" customHeight="1" x14ac:dyDescent="0.2">
      <c r="A489" s="17"/>
    </row>
    <row r="490" spans="1:1" ht="12.75" customHeight="1" x14ac:dyDescent="0.2">
      <c r="A490" s="17"/>
    </row>
    <row r="491" spans="1:1" ht="12.75" customHeight="1" x14ac:dyDescent="0.2">
      <c r="A491" s="17"/>
    </row>
    <row r="492" spans="1:1" ht="12.75" customHeight="1" x14ac:dyDescent="0.2">
      <c r="A492" s="17"/>
    </row>
    <row r="493" spans="1:1" ht="12.75" customHeight="1" x14ac:dyDescent="0.2">
      <c r="A493" s="17"/>
    </row>
    <row r="494" spans="1:1" ht="12.75" customHeight="1" x14ac:dyDescent="0.2">
      <c r="A494" s="17"/>
    </row>
    <row r="495" spans="1:1" ht="12.75" customHeight="1" x14ac:dyDescent="0.2">
      <c r="A495" s="17"/>
    </row>
    <row r="496" spans="1:1" ht="12.75" customHeight="1" x14ac:dyDescent="0.2">
      <c r="A496" s="17"/>
    </row>
    <row r="497" spans="1:1" ht="12.75" customHeight="1" x14ac:dyDescent="0.2">
      <c r="A497" s="17"/>
    </row>
    <row r="498" spans="1:1" ht="12.75" customHeight="1" x14ac:dyDescent="0.2">
      <c r="A498" s="17"/>
    </row>
    <row r="499" spans="1:1" ht="12.75" customHeight="1" x14ac:dyDescent="0.2">
      <c r="A499" s="17"/>
    </row>
    <row r="500" spans="1:1" ht="12.75" customHeight="1" x14ac:dyDescent="0.2">
      <c r="A500" s="17"/>
    </row>
    <row r="501" spans="1:1" ht="12.75" customHeight="1" x14ac:dyDescent="0.2">
      <c r="A501" s="17"/>
    </row>
    <row r="502" spans="1:1" ht="12.75" customHeight="1" x14ac:dyDescent="0.2">
      <c r="A502" s="17"/>
    </row>
    <row r="503" spans="1:1" ht="12.75" customHeight="1" x14ac:dyDescent="0.2">
      <c r="A503" s="17"/>
    </row>
    <row r="504" spans="1:1" ht="12.75" customHeight="1" x14ac:dyDescent="0.2">
      <c r="A504" s="17"/>
    </row>
    <row r="505" spans="1:1" ht="12.75" customHeight="1" x14ac:dyDescent="0.2">
      <c r="A505" s="17"/>
    </row>
    <row r="506" spans="1:1" ht="12.75" customHeight="1" x14ac:dyDescent="0.2">
      <c r="A506" s="17"/>
    </row>
    <row r="507" spans="1:1" ht="12.75" customHeight="1" x14ac:dyDescent="0.2">
      <c r="A507" s="17"/>
    </row>
    <row r="508" spans="1:1" ht="12.75" customHeight="1" x14ac:dyDescent="0.2">
      <c r="A508" s="17"/>
    </row>
    <row r="509" spans="1:1" ht="12.75" customHeight="1" x14ac:dyDescent="0.2">
      <c r="A509" s="17"/>
    </row>
    <row r="510" spans="1:1" ht="12.75" customHeight="1" x14ac:dyDescent="0.2">
      <c r="A510" s="17"/>
    </row>
    <row r="511" spans="1:1" ht="12.75" customHeight="1" x14ac:dyDescent="0.2">
      <c r="A511" s="17"/>
    </row>
    <row r="512" spans="1:1" ht="12.75" customHeight="1" x14ac:dyDescent="0.2">
      <c r="A512" s="17"/>
    </row>
    <row r="513" spans="1:1" ht="12.75" customHeight="1" x14ac:dyDescent="0.2">
      <c r="A513" s="17"/>
    </row>
    <row r="514" spans="1:1" ht="12.75" customHeight="1" x14ac:dyDescent="0.2">
      <c r="A514" s="17"/>
    </row>
    <row r="515" spans="1:1" ht="12.75" customHeight="1" x14ac:dyDescent="0.2">
      <c r="A515" s="17"/>
    </row>
    <row r="516" spans="1:1" ht="12.75" customHeight="1" x14ac:dyDescent="0.2">
      <c r="A516" s="17"/>
    </row>
    <row r="517" spans="1:1" ht="12.75" customHeight="1" x14ac:dyDescent="0.2">
      <c r="A517" s="17"/>
    </row>
    <row r="518" spans="1:1" ht="12.75" customHeight="1" x14ac:dyDescent="0.2">
      <c r="A518" s="17"/>
    </row>
    <row r="519" spans="1:1" ht="12.75" customHeight="1" x14ac:dyDescent="0.2">
      <c r="A519" s="17"/>
    </row>
    <row r="520" spans="1:1" ht="12.75" customHeight="1" x14ac:dyDescent="0.2">
      <c r="A520" s="17"/>
    </row>
    <row r="521" spans="1:1" ht="12.75" customHeight="1" x14ac:dyDescent="0.2">
      <c r="A521" s="17"/>
    </row>
    <row r="522" spans="1:1" ht="12.75" customHeight="1" x14ac:dyDescent="0.2">
      <c r="A522" s="17"/>
    </row>
    <row r="523" spans="1:1" ht="12.75" customHeight="1" x14ac:dyDescent="0.2">
      <c r="A523" s="17"/>
    </row>
    <row r="524" spans="1:1" ht="12.75" customHeight="1" x14ac:dyDescent="0.2">
      <c r="A524" s="17"/>
    </row>
    <row r="525" spans="1:1" ht="12.75" customHeight="1" x14ac:dyDescent="0.2">
      <c r="A525" s="17"/>
    </row>
    <row r="526" spans="1:1" ht="12.75" customHeight="1" x14ac:dyDescent="0.2">
      <c r="A526" s="17"/>
    </row>
    <row r="527" spans="1:1" ht="12.75" customHeight="1" x14ac:dyDescent="0.2">
      <c r="A527" s="17"/>
    </row>
    <row r="528" spans="1:1" ht="12.75" customHeight="1" x14ac:dyDescent="0.2">
      <c r="A528" s="17"/>
    </row>
    <row r="529" spans="1:1" ht="12.75" customHeight="1" x14ac:dyDescent="0.2">
      <c r="A529" s="17"/>
    </row>
    <row r="530" spans="1:1" ht="12.75" customHeight="1" x14ac:dyDescent="0.2">
      <c r="A530" s="17"/>
    </row>
    <row r="531" spans="1:1" ht="12.75" customHeight="1" x14ac:dyDescent="0.2">
      <c r="A531" s="17"/>
    </row>
    <row r="532" spans="1:1" ht="12.75" customHeight="1" x14ac:dyDescent="0.2">
      <c r="A532" s="17"/>
    </row>
    <row r="533" spans="1:1" ht="12.75" customHeight="1" x14ac:dyDescent="0.2">
      <c r="A533" s="17"/>
    </row>
    <row r="534" spans="1:1" ht="12.75" customHeight="1" x14ac:dyDescent="0.2">
      <c r="A534" s="17"/>
    </row>
    <row r="535" spans="1:1" ht="12.75" customHeight="1" x14ac:dyDescent="0.2">
      <c r="A535" s="17"/>
    </row>
    <row r="536" spans="1:1" ht="12.75" customHeight="1" x14ac:dyDescent="0.2">
      <c r="A536" s="17"/>
    </row>
    <row r="537" spans="1:1" ht="12.75" customHeight="1" x14ac:dyDescent="0.2">
      <c r="A537" s="17"/>
    </row>
    <row r="538" spans="1:1" ht="12.75" customHeight="1" x14ac:dyDescent="0.2">
      <c r="A538" s="17"/>
    </row>
    <row r="539" spans="1:1" ht="12.75" customHeight="1" x14ac:dyDescent="0.2">
      <c r="A539" s="17"/>
    </row>
    <row r="540" spans="1:1" ht="12.75" customHeight="1" x14ac:dyDescent="0.2">
      <c r="A540" s="17"/>
    </row>
    <row r="541" spans="1:1" ht="12.75" customHeight="1" x14ac:dyDescent="0.2">
      <c r="A541" s="17"/>
    </row>
    <row r="542" spans="1:1" ht="12.75" customHeight="1" x14ac:dyDescent="0.2">
      <c r="A542" s="17"/>
    </row>
    <row r="543" spans="1:1" ht="12.75" customHeight="1" x14ac:dyDescent="0.2">
      <c r="A543" s="17"/>
    </row>
    <row r="544" spans="1:1" ht="12.75" customHeight="1" x14ac:dyDescent="0.2">
      <c r="A544" s="17"/>
    </row>
    <row r="545" spans="1:1" ht="12.75" customHeight="1" x14ac:dyDescent="0.2">
      <c r="A545" s="17"/>
    </row>
    <row r="546" spans="1:1" ht="12.75" customHeight="1" x14ac:dyDescent="0.2">
      <c r="A546" s="17"/>
    </row>
    <row r="547" spans="1:1" ht="12.75" customHeight="1" x14ac:dyDescent="0.2">
      <c r="A547" s="17"/>
    </row>
    <row r="548" spans="1:1" ht="12.75" customHeight="1" x14ac:dyDescent="0.2">
      <c r="A548" s="17"/>
    </row>
    <row r="549" spans="1:1" ht="12.75" customHeight="1" x14ac:dyDescent="0.2">
      <c r="A549" s="17"/>
    </row>
    <row r="550" spans="1:1" ht="12.75" customHeight="1" x14ac:dyDescent="0.2">
      <c r="A550" s="17"/>
    </row>
    <row r="551" spans="1:1" ht="12.75" customHeight="1" x14ac:dyDescent="0.2">
      <c r="A551" s="17"/>
    </row>
    <row r="552" spans="1:1" ht="12.75" customHeight="1" x14ac:dyDescent="0.2">
      <c r="A552" s="17"/>
    </row>
    <row r="553" spans="1:1" ht="12.75" customHeight="1" x14ac:dyDescent="0.2">
      <c r="A553" s="17"/>
    </row>
    <row r="554" spans="1:1" ht="12.75" customHeight="1" x14ac:dyDescent="0.2">
      <c r="A554" s="17"/>
    </row>
    <row r="555" spans="1:1" ht="12.75" customHeight="1" x14ac:dyDescent="0.2">
      <c r="A555" s="17"/>
    </row>
    <row r="556" spans="1:1" ht="12.75" customHeight="1" x14ac:dyDescent="0.2">
      <c r="A556" s="17"/>
    </row>
    <row r="557" spans="1:1" ht="12.75" customHeight="1" x14ac:dyDescent="0.2">
      <c r="A557" s="17"/>
    </row>
    <row r="558" spans="1:1" ht="12.75" customHeight="1" x14ac:dyDescent="0.2">
      <c r="A558" s="17"/>
    </row>
    <row r="559" spans="1:1" ht="12.75" customHeight="1" x14ac:dyDescent="0.2">
      <c r="A559" s="17"/>
    </row>
    <row r="560" spans="1:1" ht="12.75" customHeight="1" x14ac:dyDescent="0.2">
      <c r="A560" s="17"/>
    </row>
    <row r="561" spans="1:1" ht="12.75" customHeight="1" x14ac:dyDescent="0.2">
      <c r="A561" s="17"/>
    </row>
    <row r="562" spans="1:1" ht="12.75" customHeight="1" x14ac:dyDescent="0.2">
      <c r="A562" s="17"/>
    </row>
    <row r="563" spans="1:1" ht="12.75" customHeight="1" x14ac:dyDescent="0.2">
      <c r="A563" s="17"/>
    </row>
    <row r="564" spans="1:1" ht="12.75" customHeight="1" x14ac:dyDescent="0.2">
      <c r="A564" s="17"/>
    </row>
    <row r="565" spans="1:1" ht="12.75" customHeight="1" x14ac:dyDescent="0.2">
      <c r="A565" s="17"/>
    </row>
    <row r="566" spans="1:1" ht="12.75" customHeight="1" x14ac:dyDescent="0.2">
      <c r="A566" s="17"/>
    </row>
    <row r="567" spans="1:1" ht="12.75" customHeight="1" x14ac:dyDescent="0.2">
      <c r="A567" s="17"/>
    </row>
    <row r="568" spans="1:1" ht="12.75" customHeight="1" x14ac:dyDescent="0.2">
      <c r="A568" s="17"/>
    </row>
    <row r="569" spans="1:1" ht="12.75" customHeight="1" x14ac:dyDescent="0.2">
      <c r="A569" s="17"/>
    </row>
    <row r="570" spans="1:1" ht="12.75" customHeight="1" x14ac:dyDescent="0.2">
      <c r="A570" s="17"/>
    </row>
    <row r="571" spans="1:1" ht="12.75" customHeight="1" x14ac:dyDescent="0.2">
      <c r="A571" s="17"/>
    </row>
    <row r="572" spans="1:1" ht="12.75" customHeight="1" x14ac:dyDescent="0.2">
      <c r="A572" s="17"/>
    </row>
    <row r="573" spans="1:1" ht="12.75" customHeight="1" x14ac:dyDescent="0.2">
      <c r="A573" s="17"/>
    </row>
    <row r="574" spans="1:1" ht="12.75" customHeight="1" x14ac:dyDescent="0.2">
      <c r="A574" s="17"/>
    </row>
    <row r="575" spans="1:1" ht="12.75" customHeight="1" x14ac:dyDescent="0.2">
      <c r="A575" s="17"/>
    </row>
    <row r="576" spans="1:1" ht="12.75" customHeight="1" x14ac:dyDescent="0.2">
      <c r="A576" s="17"/>
    </row>
    <row r="577" spans="1:1" ht="12.75" customHeight="1" x14ac:dyDescent="0.2">
      <c r="A577" s="17"/>
    </row>
    <row r="578" spans="1:1" ht="12.75" customHeight="1" x14ac:dyDescent="0.2">
      <c r="A578" s="17"/>
    </row>
    <row r="579" spans="1:1" ht="12.75" customHeight="1" x14ac:dyDescent="0.2">
      <c r="A579" s="17"/>
    </row>
    <row r="580" spans="1:1" ht="12.75" customHeight="1" x14ac:dyDescent="0.2">
      <c r="A580" s="17"/>
    </row>
    <row r="581" spans="1:1" ht="12.75" customHeight="1" x14ac:dyDescent="0.2">
      <c r="A581" s="17"/>
    </row>
    <row r="582" spans="1:1" ht="12.75" customHeight="1" x14ac:dyDescent="0.2">
      <c r="A582" s="17"/>
    </row>
    <row r="583" spans="1:1" ht="12.75" customHeight="1" x14ac:dyDescent="0.2">
      <c r="A583" s="17"/>
    </row>
    <row r="584" spans="1:1" ht="12.75" customHeight="1" x14ac:dyDescent="0.2">
      <c r="A584" s="17"/>
    </row>
    <row r="585" spans="1:1" ht="12.75" customHeight="1" x14ac:dyDescent="0.2">
      <c r="A585" s="17"/>
    </row>
    <row r="586" spans="1:1" ht="12.75" customHeight="1" x14ac:dyDescent="0.2">
      <c r="A586" s="17"/>
    </row>
    <row r="587" spans="1:1" ht="12.75" customHeight="1" x14ac:dyDescent="0.2">
      <c r="A587" s="17"/>
    </row>
    <row r="588" spans="1:1" ht="12.75" customHeight="1" x14ac:dyDescent="0.2">
      <c r="A588" s="17"/>
    </row>
    <row r="589" spans="1:1" ht="12.75" customHeight="1" x14ac:dyDescent="0.2">
      <c r="A589" s="17"/>
    </row>
    <row r="590" spans="1:1" ht="12.75" customHeight="1" x14ac:dyDescent="0.2">
      <c r="A590" s="17"/>
    </row>
    <row r="591" spans="1:1" ht="12.75" customHeight="1" x14ac:dyDescent="0.2">
      <c r="A591" s="17"/>
    </row>
    <row r="592" spans="1:1" ht="12.75" customHeight="1" x14ac:dyDescent="0.2">
      <c r="A592" s="17"/>
    </row>
    <row r="593" spans="1:1" ht="12.75" customHeight="1" x14ac:dyDescent="0.2">
      <c r="A593" s="17"/>
    </row>
    <row r="594" spans="1:1" ht="12.75" customHeight="1" x14ac:dyDescent="0.2">
      <c r="A594" s="17"/>
    </row>
    <row r="595" spans="1:1" ht="12.75" customHeight="1" x14ac:dyDescent="0.2">
      <c r="A595" s="17"/>
    </row>
    <row r="596" spans="1:1" ht="12.75" customHeight="1" x14ac:dyDescent="0.2">
      <c r="A596" s="17"/>
    </row>
    <row r="597" spans="1:1" ht="12.75" customHeight="1" x14ac:dyDescent="0.2">
      <c r="A597" s="17"/>
    </row>
    <row r="598" spans="1:1" ht="12.75" customHeight="1" x14ac:dyDescent="0.2">
      <c r="A598" s="17"/>
    </row>
    <row r="599" spans="1:1" ht="12.75" customHeight="1" x14ac:dyDescent="0.2">
      <c r="A599" s="17"/>
    </row>
    <row r="600" spans="1:1" ht="12.75" customHeight="1" x14ac:dyDescent="0.2">
      <c r="A600" s="17"/>
    </row>
    <row r="601" spans="1:1" ht="12.75" customHeight="1" x14ac:dyDescent="0.2">
      <c r="A601" s="17"/>
    </row>
    <row r="602" spans="1:1" ht="12.75" customHeight="1" x14ac:dyDescent="0.2">
      <c r="A602" s="17"/>
    </row>
    <row r="603" spans="1:1" ht="12.75" customHeight="1" x14ac:dyDescent="0.2">
      <c r="A603" s="17"/>
    </row>
    <row r="604" spans="1:1" ht="12.75" customHeight="1" x14ac:dyDescent="0.2">
      <c r="A604" s="17"/>
    </row>
    <row r="605" spans="1:1" ht="12.75" customHeight="1" x14ac:dyDescent="0.2">
      <c r="A605" s="17"/>
    </row>
    <row r="606" spans="1:1" ht="12.75" customHeight="1" x14ac:dyDescent="0.2">
      <c r="A606" s="17"/>
    </row>
    <row r="607" spans="1:1" ht="12.75" customHeight="1" x14ac:dyDescent="0.2">
      <c r="A607" s="17"/>
    </row>
    <row r="608" spans="1:1" ht="12.75" customHeight="1" x14ac:dyDescent="0.2">
      <c r="A608" s="17"/>
    </row>
    <row r="609" spans="1:1" ht="12.75" customHeight="1" x14ac:dyDescent="0.2">
      <c r="A609" s="17"/>
    </row>
    <row r="610" spans="1:1" ht="12.75" customHeight="1" x14ac:dyDescent="0.2">
      <c r="A610" s="17"/>
    </row>
    <row r="611" spans="1:1" ht="12.75" customHeight="1" x14ac:dyDescent="0.2">
      <c r="A611" s="17"/>
    </row>
    <row r="612" spans="1:1" ht="12.75" customHeight="1" x14ac:dyDescent="0.2">
      <c r="A612" s="17"/>
    </row>
    <row r="613" spans="1:1" ht="12.75" customHeight="1" x14ac:dyDescent="0.2">
      <c r="A613" s="17"/>
    </row>
    <row r="614" spans="1:1" ht="12.75" customHeight="1" x14ac:dyDescent="0.2">
      <c r="A614" s="17"/>
    </row>
    <row r="615" spans="1:1" ht="12.75" customHeight="1" x14ac:dyDescent="0.2">
      <c r="A615" s="17"/>
    </row>
    <row r="616" spans="1:1" ht="12.75" customHeight="1" x14ac:dyDescent="0.2">
      <c r="A616" s="17"/>
    </row>
    <row r="617" spans="1:1" ht="12.75" customHeight="1" x14ac:dyDescent="0.2">
      <c r="A617" s="17"/>
    </row>
    <row r="618" spans="1:1" ht="12.75" customHeight="1" x14ac:dyDescent="0.2">
      <c r="A618" s="17"/>
    </row>
    <row r="619" spans="1:1" ht="12.75" customHeight="1" x14ac:dyDescent="0.2">
      <c r="A619" s="17"/>
    </row>
    <row r="620" spans="1:1" ht="12.75" customHeight="1" x14ac:dyDescent="0.2">
      <c r="A620" s="17"/>
    </row>
    <row r="621" spans="1:1" ht="12.75" customHeight="1" x14ac:dyDescent="0.2">
      <c r="A621" s="17"/>
    </row>
    <row r="622" spans="1:1" ht="12.75" customHeight="1" x14ac:dyDescent="0.2">
      <c r="A622" s="17"/>
    </row>
    <row r="623" spans="1:1" ht="12.75" customHeight="1" x14ac:dyDescent="0.2">
      <c r="A623" s="17"/>
    </row>
    <row r="624" spans="1:1" ht="12.75" customHeight="1" x14ac:dyDescent="0.2">
      <c r="A624" s="17"/>
    </row>
    <row r="625" spans="1:1" ht="12.75" customHeight="1" x14ac:dyDescent="0.2">
      <c r="A625" s="17"/>
    </row>
    <row r="626" spans="1:1" ht="12.75" customHeight="1" x14ac:dyDescent="0.2">
      <c r="A626" s="17"/>
    </row>
    <row r="627" spans="1:1" ht="12.75" customHeight="1" x14ac:dyDescent="0.2">
      <c r="A627" s="17"/>
    </row>
    <row r="628" spans="1:1" ht="12.75" customHeight="1" x14ac:dyDescent="0.2">
      <c r="A628" s="17"/>
    </row>
    <row r="629" spans="1:1" ht="12.75" customHeight="1" x14ac:dyDescent="0.2">
      <c r="A629" s="17"/>
    </row>
    <row r="630" spans="1:1" ht="12.75" customHeight="1" x14ac:dyDescent="0.2">
      <c r="A630" s="17"/>
    </row>
    <row r="631" spans="1:1" ht="12.75" customHeight="1" x14ac:dyDescent="0.2">
      <c r="A631" s="17"/>
    </row>
    <row r="632" spans="1:1" ht="12.75" customHeight="1" x14ac:dyDescent="0.2">
      <c r="A632" s="17"/>
    </row>
    <row r="633" spans="1:1" ht="12.75" customHeight="1" x14ac:dyDescent="0.2">
      <c r="A633" s="17"/>
    </row>
    <row r="634" spans="1:1" ht="12.75" customHeight="1" x14ac:dyDescent="0.2">
      <c r="A634" s="17"/>
    </row>
    <row r="635" spans="1:1" ht="12.75" customHeight="1" x14ac:dyDescent="0.2">
      <c r="A635" s="17"/>
    </row>
    <row r="636" spans="1:1" ht="12.75" customHeight="1" x14ac:dyDescent="0.2">
      <c r="A636" s="17"/>
    </row>
    <row r="637" spans="1:1" ht="12.75" customHeight="1" x14ac:dyDescent="0.2">
      <c r="A637" s="17"/>
    </row>
    <row r="638" spans="1:1" ht="12.75" customHeight="1" x14ac:dyDescent="0.2">
      <c r="A638" s="17"/>
    </row>
    <row r="639" spans="1:1" ht="12.75" customHeight="1" x14ac:dyDescent="0.2">
      <c r="A639" s="17"/>
    </row>
    <row r="640" spans="1:1" ht="12.75" customHeight="1" x14ac:dyDescent="0.2">
      <c r="A640" s="17"/>
    </row>
    <row r="641" spans="1:1" ht="12.75" customHeight="1" x14ac:dyDescent="0.2">
      <c r="A641" s="17"/>
    </row>
    <row r="642" spans="1:1" ht="12.75" customHeight="1" x14ac:dyDescent="0.2">
      <c r="A642" s="17"/>
    </row>
    <row r="643" spans="1:1" ht="12.75" customHeight="1" x14ac:dyDescent="0.2">
      <c r="A643" s="17"/>
    </row>
    <row r="644" spans="1:1" ht="12.75" customHeight="1" x14ac:dyDescent="0.2">
      <c r="A644" s="17"/>
    </row>
    <row r="645" spans="1:1" ht="12.75" customHeight="1" x14ac:dyDescent="0.2">
      <c r="A645" s="17"/>
    </row>
    <row r="646" spans="1:1" ht="12.75" customHeight="1" x14ac:dyDescent="0.2">
      <c r="A646" s="17"/>
    </row>
    <row r="647" spans="1:1" ht="12.75" customHeight="1" x14ac:dyDescent="0.2">
      <c r="A647" s="17"/>
    </row>
    <row r="648" spans="1:1" ht="12.75" customHeight="1" x14ac:dyDescent="0.2">
      <c r="A648" s="17"/>
    </row>
    <row r="649" spans="1:1" ht="12.75" customHeight="1" x14ac:dyDescent="0.2">
      <c r="A649" s="17"/>
    </row>
    <row r="650" spans="1:1" ht="12.75" customHeight="1" x14ac:dyDescent="0.2">
      <c r="A650" s="17"/>
    </row>
    <row r="651" spans="1:1" ht="12.75" customHeight="1" x14ac:dyDescent="0.2">
      <c r="A651" s="17"/>
    </row>
    <row r="652" spans="1:1" ht="12.75" customHeight="1" x14ac:dyDescent="0.2">
      <c r="A652" s="17"/>
    </row>
    <row r="653" spans="1:1" ht="12.75" customHeight="1" x14ac:dyDescent="0.2">
      <c r="A653" s="17"/>
    </row>
    <row r="654" spans="1:1" ht="12.75" customHeight="1" x14ac:dyDescent="0.2">
      <c r="A654" s="17"/>
    </row>
    <row r="655" spans="1:1" ht="12.75" customHeight="1" x14ac:dyDescent="0.2">
      <c r="A655" s="17"/>
    </row>
    <row r="656" spans="1:1" ht="12.75" customHeight="1" x14ac:dyDescent="0.2">
      <c r="A656" s="17"/>
    </row>
    <row r="657" spans="1:1" ht="12.75" customHeight="1" x14ac:dyDescent="0.2">
      <c r="A657" s="17"/>
    </row>
    <row r="658" spans="1:1" ht="12.75" customHeight="1" x14ac:dyDescent="0.2">
      <c r="A658" s="17"/>
    </row>
    <row r="659" spans="1:1" ht="12.75" customHeight="1" x14ac:dyDescent="0.2">
      <c r="A659" s="17"/>
    </row>
    <row r="660" spans="1:1" ht="12.75" customHeight="1" x14ac:dyDescent="0.2">
      <c r="A660" s="17"/>
    </row>
    <row r="661" spans="1:1" ht="12.75" customHeight="1" x14ac:dyDescent="0.2">
      <c r="A661" s="17"/>
    </row>
    <row r="662" spans="1:1" ht="12.75" customHeight="1" x14ac:dyDescent="0.2">
      <c r="A662" s="17"/>
    </row>
    <row r="663" spans="1:1" ht="12.75" customHeight="1" x14ac:dyDescent="0.2">
      <c r="A663" s="17"/>
    </row>
    <row r="664" spans="1:1" ht="12.75" customHeight="1" x14ac:dyDescent="0.2">
      <c r="A664" s="17"/>
    </row>
    <row r="665" spans="1:1" ht="12.75" customHeight="1" x14ac:dyDescent="0.2">
      <c r="A665" s="17"/>
    </row>
    <row r="666" spans="1:1" ht="12.75" customHeight="1" x14ac:dyDescent="0.2">
      <c r="A666" s="17"/>
    </row>
    <row r="667" spans="1:1" ht="12.75" customHeight="1" x14ac:dyDescent="0.2">
      <c r="A667" s="17"/>
    </row>
    <row r="668" spans="1:1" ht="12.75" customHeight="1" x14ac:dyDescent="0.2">
      <c r="A668" s="17"/>
    </row>
    <row r="669" spans="1:1" ht="12.75" customHeight="1" x14ac:dyDescent="0.2">
      <c r="A669" s="17"/>
    </row>
    <row r="670" spans="1:1" ht="12.75" customHeight="1" x14ac:dyDescent="0.2">
      <c r="A670" s="17"/>
    </row>
    <row r="671" spans="1:1" ht="12.75" customHeight="1" x14ac:dyDescent="0.2">
      <c r="A671" s="17"/>
    </row>
    <row r="672" spans="1:1" ht="12.75" customHeight="1" x14ac:dyDescent="0.2">
      <c r="A672" s="17"/>
    </row>
    <row r="673" spans="1:1" ht="12.75" customHeight="1" x14ac:dyDescent="0.2">
      <c r="A673" s="17"/>
    </row>
    <row r="674" spans="1:1" ht="12.75" customHeight="1" x14ac:dyDescent="0.2">
      <c r="A674" s="17"/>
    </row>
    <row r="675" spans="1:1" ht="12.75" customHeight="1" x14ac:dyDescent="0.2">
      <c r="A675" s="17"/>
    </row>
    <row r="676" spans="1:1" ht="12.75" customHeight="1" x14ac:dyDescent="0.2">
      <c r="A676" s="17"/>
    </row>
    <row r="677" spans="1:1" ht="12.75" customHeight="1" x14ac:dyDescent="0.2">
      <c r="A677" s="17"/>
    </row>
    <row r="678" spans="1:1" ht="12.75" customHeight="1" x14ac:dyDescent="0.2">
      <c r="A678" s="17"/>
    </row>
    <row r="679" spans="1:1" ht="12.75" customHeight="1" x14ac:dyDescent="0.2">
      <c r="A679" s="17"/>
    </row>
    <row r="680" spans="1:1" ht="12.75" customHeight="1" x14ac:dyDescent="0.2">
      <c r="A680" s="17"/>
    </row>
    <row r="681" spans="1:1" ht="12.75" customHeight="1" x14ac:dyDescent="0.2">
      <c r="A681" s="17"/>
    </row>
    <row r="682" spans="1:1" ht="12.75" customHeight="1" x14ac:dyDescent="0.2">
      <c r="A682" s="17"/>
    </row>
    <row r="683" spans="1:1" ht="12.75" customHeight="1" x14ac:dyDescent="0.2">
      <c r="A683" s="17"/>
    </row>
    <row r="684" spans="1:1" ht="12.75" customHeight="1" x14ac:dyDescent="0.2">
      <c r="A684" s="17"/>
    </row>
    <row r="685" spans="1:1" ht="12.75" customHeight="1" x14ac:dyDescent="0.2">
      <c r="A685" s="17"/>
    </row>
    <row r="686" spans="1:1" ht="12.75" customHeight="1" x14ac:dyDescent="0.2">
      <c r="A686" s="17"/>
    </row>
    <row r="687" spans="1:1" ht="12.75" customHeight="1" x14ac:dyDescent="0.2">
      <c r="A687" s="17"/>
    </row>
    <row r="688" spans="1:1" ht="12.75" customHeight="1" x14ac:dyDescent="0.2">
      <c r="A688" s="17"/>
    </row>
    <row r="689" spans="1:1" ht="12.75" customHeight="1" x14ac:dyDescent="0.2">
      <c r="A689" s="17"/>
    </row>
    <row r="690" spans="1:1" ht="12.75" customHeight="1" x14ac:dyDescent="0.2">
      <c r="A690" s="17"/>
    </row>
    <row r="691" spans="1:1" ht="12.75" customHeight="1" x14ac:dyDescent="0.2">
      <c r="A691" s="17"/>
    </row>
    <row r="692" spans="1:1" ht="12.75" customHeight="1" x14ac:dyDescent="0.2">
      <c r="A692" s="17"/>
    </row>
    <row r="693" spans="1:1" ht="12.75" customHeight="1" x14ac:dyDescent="0.2">
      <c r="A693" s="17"/>
    </row>
    <row r="694" spans="1:1" ht="12.75" customHeight="1" x14ac:dyDescent="0.2">
      <c r="A694" s="17"/>
    </row>
    <row r="695" spans="1:1" ht="12.75" customHeight="1" x14ac:dyDescent="0.2">
      <c r="A695" s="17"/>
    </row>
    <row r="696" spans="1:1" ht="12.75" customHeight="1" x14ac:dyDescent="0.2">
      <c r="A696" s="17"/>
    </row>
    <row r="697" spans="1:1" ht="12.75" customHeight="1" x14ac:dyDescent="0.2">
      <c r="A697" s="17"/>
    </row>
    <row r="698" spans="1:1" ht="12.75" customHeight="1" x14ac:dyDescent="0.2">
      <c r="A698" s="17"/>
    </row>
    <row r="699" spans="1:1" ht="12.75" customHeight="1" x14ac:dyDescent="0.2">
      <c r="A699" s="17"/>
    </row>
    <row r="700" spans="1:1" ht="12.75" customHeight="1" x14ac:dyDescent="0.2">
      <c r="A700" s="17"/>
    </row>
    <row r="701" spans="1:1" ht="12.75" customHeight="1" x14ac:dyDescent="0.2">
      <c r="A701" s="17"/>
    </row>
    <row r="702" spans="1:1" ht="12.75" customHeight="1" x14ac:dyDescent="0.2">
      <c r="A702" s="17"/>
    </row>
    <row r="703" spans="1:1" ht="12.75" customHeight="1" x14ac:dyDescent="0.2">
      <c r="A703" s="17"/>
    </row>
    <row r="704" spans="1:1" ht="12.75" customHeight="1" x14ac:dyDescent="0.2">
      <c r="A704" s="17"/>
    </row>
    <row r="705" spans="1:1" ht="12.75" customHeight="1" x14ac:dyDescent="0.2">
      <c r="A705" s="17"/>
    </row>
    <row r="706" spans="1:1" ht="12.75" customHeight="1" x14ac:dyDescent="0.2">
      <c r="A706" s="17"/>
    </row>
    <row r="707" spans="1:1" ht="12.75" customHeight="1" x14ac:dyDescent="0.2">
      <c r="A707" s="17"/>
    </row>
    <row r="708" spans="1:1" ht="12.75" customHeight="1" x14ac:dyDescent="0.2">
      <c r="A708" s="17"/>
    </row>
    <row r="709" spans="1:1" ht="12.75" customHeight="1" x14ac:dyDescent="0.2">
      <c r="A709" s="17"/>
    </row>
    <row r="710" spans="1:1" ht="12.75" customHeight="1" x14ac:dyDescent="0.2">
      <c r="A710" s="17"/>
    </row>
    <row r="711" spans="1:1" ht="12.75" customHeight="1" x14ac:dyDescent="0.2">
      <c r="A711" s="17"/>
    </row>
    <row r="712" spans="1:1" ht="12.75" customHeight="1" x14ac:dyDescent="0.2">
      <c r="A712" s="17"/>
    </row>
    <row r="713" spans="1:1" ht="12.75" customHeight="1" x14ac:dyDescent="0.2">
      <c r="A713" s="17"/>
    </row>
    <row r="714" spans="1:1" ht="12.75" customHeight="1" x14ac:dyDescent="0.2">
      <c r="A714" s="17"/>
    </row>
    <row r="715" spans="1:1" ht="12.75" customHeight="1" x14ac:dyDescent="0.2">
      <c r="A715" s="17"/>
    </row>
    <row r="716" spans="1:1" ht="12.75" customHeight="1" x14ac:dyDescent="0.2">
      <c r="A716" s="17"/>
    </row>
    <row r="717" spans="1:1" ht="12.75" customHeight="1" x14ac:dyDescent="0.2">
      <c r="A717" s="17"/>
    </row>
    <row r="718" spans="1:1" ht="12.75" customHeight="1" x14ac:dyDescent="0.2">
      <c r="A718" s="17"/>
    </row>
    <row r="719" spans="1:1" ht="12.75" customHeight="1" x14ac:dyDescent="0.2">
      <c r="A719" s="17"/>
    </row>
    <row r="720" spans="1:1" ht="12.75" customHeight="1" x14ac:dyDescent="0.2">
      <c r="A720" s="17"/>
    </row>
    <row r="721" spans="1:1" ht="12.75" customHeight="1" x14ac:dyDescent="0.2">
      <c r="A721" s="17"/>
    </row>
    <row r="722" spans="1:1" ht="12.75" customHeight="1" x14ac:dyDescent="0.2">
      <c r="A722" s="17"/>
    </row>
    <row r="723" spans="1:1" ht="12.75" customHeight="1" x14ac:dyDescent="0.2">
      <c r="A723" s="17"/>
    </row>
    <row r="724" spans="1:1" ht="12.75" customHeight="1" x14ac:dyDescent="0.2">
      <c r="A724" s="17"/>
    </row>
    <row r="725" spans="1:1" ht="12.75" customHeight="1" x14ac:dyDescent="0.2">
      <c r="A725" s="17"/>
    </row>
    <row r="726" spans="1:1" ht="12.75" customHeight="1" x14ac:dyDescent="0.2">
      <c r="A726" s="17"/>
    </row>
    <row r="727" spans="1:1" ht="12.75" customHeight="1" x14ac:dyDescent="0.2">
      <c r="A727" s="17"/>
    </row>
    <row r="728" spans="1:1" ht="12.75" customHeight="1" x14ac:dyDescent="0.2">
      <c r="A728" s="17"/>
    </row>
    <row r="729" spans="1:1" ht="12.75" customHeight="1" x14ac:dyDescent="0.2">
      <c r="A729" s="17"/>
    </row>
    <row r="730" spans="1:1" ht="12.75" customHeight="1" x14ac:dyDescent="0.2">
      <c r="A730" s="17"/>
    </row>
    <row r="731" spans="1:1" ht="12.75" customHeight="1" x14ac:dyDescent="0.2">
      <c r="A731" s="17"/>
    </row>
    <row r="732" spans="1:1" ht="12.75" customHeight="1" x14ac:dyDescent="0.2">
      <c r="A732" s="17"/>
    </row>
    <row r="733" spans="1:1" ht="12.75" customHeight="1" x14ac:dyDescent="0.2">
      <c r="A733" s="17"/>
    </row>
    <row r="734" spans="1:1" ht="12.75" customHeight="1" x14ac:dyDescent="0.2">
      <c r="A734" s="17"/>
    </row>
    <row r="735" spans="1:1" ht="12.75" customHeight="1" x14ac:dyDescent="0.2">
      <c r="A735" s="17"/>
    </row>
    <row r="736" spans="1:1" ht="12.75" customHeight="1" x14ac:dyDescent="0.2">
      <c r="A736" s="17"/>
    </row>
    <row r="737" spans="1:1" ht="12.75" customHeight="1" x14ac:dyDescent="0.2">
      <c r="A737" s="17"/>
    </row>
    <row r="738" spans="1:1" ht="12.75" customHeight="1" x14ac:dyDescent="0.2">
      <c r="A738" s="17"/>
    </row>
    <row r="739" spans="1:1" ht="12.75" customHeight="1" x14ac:dyDescent="0.2">
      <c r="A739" s="17"/>
    </row>
    <row r="740" spans="1:1" ht="12.75" customHeight="1" x14ac:dyDescent="0.2">
      <c r="A740" s="17"/>
    </row>
    <row r="741" spans="1:1" ht="12.75" customHeight="1" x14ac:dyDescent="0.2">
      <c r="A741" s="17"/>
    </row>
    <row r="742" spans="1:1" ht="12.75" customHeight="1" x14ac:dyDescent="0.2">
      <c r="A742" s="17"/>
    </row>
    <row r="743" spans="1:1" ht="12.75" customHeight="1" x14ac:dyDescent="0.2">
      <c r="A743" s="17"/>
    </row>
    <row r="744" spans="1:1" ht="12.75" customHeight="1" x14ac:dyDescent="0.2">
      <c r="A744" s="17"/>
    </row>
    <row r="745" spans="1:1" ht="12.75" customHeight="1" x14ac:dyDescent="0.2">
      <c r="A745" s="17"/>
    </row>
    <row r="746" spans="1:1" ht="12.75" customHeight="1" x14ac:dyDescent="0.2">
      <c r="A746" s="17"/>
    </row>
    <row r="747" spans="1:1" ht="12.75" customHeight="1" x14ac:dyDescent="0.2">
      <c r="A747" s="17"/>
    </row>
    <row r="748" spans="1:1" ht="12.75" customHeight="1" x14ac:dyDescent="0.2">
      <c r="A748" s="17"/>
    </row>
    <row r="749" spans="1:1" ht="12.75" customHeight="1" x14ac:dyDescent="0.2">
      <c r="A749" s="17"/>
    </row>
    <row r="750" spans="1:1" ht="12.75" customHeight="1" x14ac:dyDescent="0.2">
      <c r="A750" s="17"/>
    </row>
    <row r="751" spans="1:1" ht="12.75" customHeight="1" x14ac:dyDescent="0.2">
      <c r="A751" s="17"/>
    </row>
    <row r="752" spans="1:1" ht="12.75" customHeight="1" x14ac:dyDescent="0.2">
      <c r="A752" s="17"/>
    </row>
    <row r="753" spans="1:1" ht="12.75" customHeight="1" x14ac:dyDescent="0.2">
      <c r="A753" s="17"/>
    </row>
    <row r="754" spans="1:1" ht="12.75" customHeight="1" x14ac:dyDescent="0.2">
      <c r="A754" s="17"/>
    </row>
    <row r="755" spans="1:1" ht="12.75" customHeight="1" x14ac:dyDescent="0.2">
      <c r="A755" s="17"/>
    </row>
    <row r="756" spans="1:1" ht="12.75" customHeight="1" x14ac:dyDescent="0.2">
      <c r="A756" s="17"/>
    </row>
    <row r="757" spans="1:1" ht="12.75" customHeight="1" x14ac:dyDescent="0.2">
      <c r="A757" s="17"/>
    </row>
    <row r="758" spans="1:1" ht="12.75" customHeight="1" x14ac:dyDescent="0.2">
      <c r="A758" s="17"/>
    </row>
    <row r="759" spans="1:1" ht="12.75" customHeight="1" x14ac:dyDescent="0.2">
      <c r="A759" s="17"/>
    </row>
    <row r="760" spans="1:1" ht="12.75" customHeight="1" x14ac:dyDescent="0.2">
      <c r="A760" s="17"/>
    </row>
    <row r="761" spans="1:1" ht="12.75" customHeight="1" x14ac:dyDescent="0.2">
      <c r="A761" s="17"/>
    </row>
    <row r="762" spans="1:1" ht="12.75" customHeight="1" x14ac:dyDescent="0.2">
      <c r="A762" s="17"/>
    </row>
    <row r="763" spans="1:1" ht="12.75" customHeight="1" x14ac:dyDescent="0.2">
      <c r="A763" s="17"/>
    </row>
    <row r="764" spans="1:1" ht="12.75" customHeight="1" x14ac:dyDescent="0.2">
      <c r="A764" s="17"/>
    </row>
    <row r="765" spans="1:1" ht="12.75" customHeight="1" x14ac:dyDescent="0.2">
      <c r="A765" s="17"/>
    </row>
    <row r="766" spans="1:1" ht="12.75" customHeight="1" x14ac:dyDescent="0.2">
      <c r="A766" s="17"/>
    </row>
    <row r="767" spans="1:1" ht="12.75" customHeight="1" x14ac:dyDescent="0.2">
      <c r="A767" s="17"/>
    </row>
    <row r="768" spans="1:1" ht="12.75" customHeight="1" x14ac:dyDescent="0.2">
      <c r="A768" s="17"/>
    </row>
    <row r="769" spans="1:1" ht="12.75" customHeight="1" x14ac:dyDescent="0.2">
      <c r="A769" s="17"/>
    </row>
    <row r="770" spans="1:1" ht="12.75" customHeight="1" x14ac:dyDescent="0.2">
      <c r="A770" s="17"/>
    </row>
    <row r="771" spans="1:1" ht="12.75" customHeight="1" x14ac:dyDescent="0.2">
      <c r="A771" s="17"/>
    </row>
    <row r="772" spans="1:1" ht="12.75" customHeight="1" x14ac:dyDescent="0.2">
      <c r="A772" s="17"/>
    </row>
    <row r="773" spans="1:1" ht="12.75" customHeight="1" x14ac:dyDescent="0.2">
      <c r="A773" s="17"/>
    </row>
    <row r="774" spans="1:1" ht="12.75" customHeight="1" x14ac:dyDescent="0.2">
      <c r="A774" s="17"/>
    </row>
    <row r="775" spans="1:1" ht="12.75" customHeight="1" x14ac:dyDescent="0.2">
      <c r="A775" s="17"/>
    </row>
    <row r="776" spans="1:1" ht="12.75" customHeight="1" x14ac:dyDescent="0.2">
      <c r="A776" s="17"/>
    </row>
    <row r="777" spans="1:1" ht="12.75" customHeight="1" x14ac:dyDescent="0.2">
      <c r="A777" s="17"/>
    </row>
    <row r="778" spans="1:1" ht="12.75" customHeight="1" x14ac:dyDescent="0.2">
      <c r="A778" s="17"/>
    </row>
    <row r="779" spans="1:1" ht="12.75" customHeight="1" x14ac:dyDescent="0.2">
      <c r="A779" s="17"/>
    </row>
    <row r="780" spans="1:1" ht="12.75" customHeight="1" x14ac:dyDescent="0.2">
      <c r="A780" s="17"/>
    </row>
    <row r="781" spans="1:1" ht="12.75" customHeight="1" x14ac:dyDescent="0.2">
      <c r="A781" s="17"/>
    </row>
    <row r="782" spans="1:1" ht="12.75" customHeight="1" x14ac:dyDescent="0.2">
      <c r="A782" s="17"/>
    </row>
    <row r="783" spans="1:1" ht="12.75" customHeight="1" x14ac:dyDescent="0.2">
      <c r="A783" s="17"/>
    </row>
    <row r="784" spans="1:1" ht="12.75" customHeight="1" x14ac:dyDescent="0.2">
      <c r="A784" s="17"/>
    </row>
    <row r="785" spans="1:1" ht="12.75" customHeight="1" x14ac:dyDescent="0.2">
      <c r="A785" s="17"/>
    </row>
    <row r="786" spans="1:1" ht="12.75" customHeight="1" x14ac:dyDescent="0.2">
      <c r="A786" s="17"/>
    </row>
    <row r="787" spans="1:1" ht="12.75" customHeight="1" x14ac:dyDescent="0.2">
      <c r="A787" s="17"/>
    </row>
    <row r="788" spans="1:1" ht="12.75" customHeight="1" x14ac:dyDescent="0.2">
      <c r="A788" s="17"/>
    </row>
    <row r="789" spans="1:1" ht="12.75" customHeight="1" x14ac:dyDescent="0.2">
      <c r="A789" s="17"/>
    </row>
    <row r="790" spans="1:1" ht="12.75" customHeight="1" x14ac:dyDescent="0.2">
      <c r="A790" s="17"/>
    </row>
    <row r="791" spans="1:1" ht="12.75" customHeight="1" x14ac:dyDescent="0.2">
      <c r="A791" s="17"/>
    </row>
    <row r="792" spans="1:1" ht="12.75" customHeight="1" x14ac:dyDescent="0.2">
      <c r="A792" s="17"/>
    </row>
    <row r="793" spans="1:1" ht="12.75" customHeight="1" x14ac:dyDescent="0.2">
      <c r="A793" s="17"/>
    </row>
    <row r="794" spans="1:1" ht="12.75" customHeight="1" x14ac:dyDescent="0.2">
      <c r="A794" s="17"/>
    </row>
    <row r="795" spans="1:1" ht="12.75" customHeight="1" x14ac:dyDescent="0.2">
      <c r="A795" s="17"/>
    </row>
    <row r="796" spans="1:1" ht="12.75" customHeight="1" x14ac:dyDescent="0.2">
      <c r="A796" s="17"/>
    </row>
    <row r="797" spans="1:1" ht="12.75" customHeight="1" x14ac:dyDescent="0.2">
      <c r="A797" s="17"/>
    </row>
    <row r="798" spans="1:1" ht="12.75" customHeight="1" x14ac:dyDescent="0.2">
      <c r="A798" s="17"/>
    </row>
    <row r="799" spans="1:1" ht="12.75" customHeight="1" x14ac:dyDescent="0.2">
      <c r="A799" s="17"/>
    </row>
    <row r="800" spans="1:1" ht="12.75" customHeight="1" x14ac:dyDescent="0.2">
      <c r="A800" s="17"/>
    </row>
    <row r="801" spans="1:1" ht="12.75" customHeight="1" x14ac:dyDescent="0.2">
      <c r="A801" s="17"/>
    </row>
    <row r="802" spans="1:1" ht="12.75" customHeight="1" x14ac:dyDescent="0.2">
      <c r="A802" s="17"/>
    </row>
    <row r="803" spans="1:1" ht="12.75" customHeight="1" x14ac:dyDescent="0.2">
      <c r="A803" s="17"/>
    </row>
    <row r="804" spans="1:1" ht="12.75" customHeight="1" x14ac:dyDescent="0.2">
      <c r="A804" s="17"/>
    </row>
    <row r="805" spans="1:1" ht="12.75" customHeight="1" x14ac:dyDescent="0.2">
      <c r="A805" s="17"/>
    </row>
    <row r="806" spans="1:1" ht="12.75" customHeight="1" x14ac:dyDescent="0.2">
      <c r="A806" s="17"/>
    </row>
    <row r="807" spans="1:1" ht="12.75" customHeight="1" x14ac:dyDescent="0.2">
      <c r="A807" s="17"/>
    </row>
    <row r="808" spans="1:1" ht="12.75" customHeight="1" x14ac:dyDescent="0.2">
      <c r="A808" s="17"/>
    </row>
    <row r="809" spans="1:1" ht="12.75" customHeight="1" x14ac:dyDescent="0.2">
      <c r="A809" s="17"/>
    </row>
    <row r="810" spans="1:1" ht="12.75" customHeight="1" x14ac:dyDescent="0.2">
      <c r="A810" s="17"/>
    </row>
    <row r="811" spans="1:1" ht="12.75" customHeight="1" x14ac:dyDescent="0.2">
      <c r="A811" s="17"/>
    </row>
    <row r="812" spans="1:1" ht="12.75" customHeight="1" x14ac:dyDescent="0.2">
      <c r="A812" s="17"/>
    </row>
    <row r="813" spans="1:1" ht="12.75" customHeight="1" x14ac:dyDescent="0.2">
      <c r="A813" s="17"/>
    </row>
    <row r="814" spans="1:1" ht="12.75" customHeight="1" x14ac:dyDescent="0.2">
      <c r="A814" s="17"/>
    </row>
    <row r="815" spans="1:1" ht="12.75" customHeight="1" x14ac:dyDescent="0.2">
      <c r="A815" s="17"/>
    </row>
    <row r="816" spans="1:1" ht="12.75" customHeight="1" x14ac:dyDescent="0.2">
      <c r="A816" s="17"/>
    </row>
    <row r="817" spans="1:1" ht="12.75" customHeight="1" x14ac:dyDescent="0.2">
      <c r="A817" s="17"/>
    </row>
    <row r="818" spans="1:1" ht="12.75" customHeight="1" x14ac:dyDescent="0.2">
      <c r="A818" s="17"/>
    </row>
    <row r="819" spans="1:1" ht="12.75" customHeight="1" x14ac:dyDescent="0.2">
      <c r="A819" s="17"/>
    </row>
    <row r="820" spans="1:1" ht="12.75" customHeight="1" x14ac:dyDescent="0.2">
      <c r="A820" s="17"/>
    </row>
    <row r="821" spans="1:1" ht="12.75" customHeight="1" x14ac:dyDescent="0.2">
      <c r="A821" s="17"/>
    </row>
    <row r="822" spans="1:1" ht="12.75" customHeight="1" x14ac:dyDescent="0.2">
      <c r="A822" s="17"/>
    </row>
    <row r="823" spans="1:1" ht="12.75" customHeight="1" x14ac:dyDescent="0.2">
      <c r="A823" s="17"/>
    </row>
    <row r="824" spans="1:1" ht="12.75" customHeight="1" x14ac:dyDescent="0.2">
      <c r="A824" s="17"/>
    </row>
    <row r="825" spans="1:1" ht="12.75" customHeight="1" x14ac:dyDescent="0.2">
      <c r="A825" s="17"/>
    </row>
    <row r="826" spans="1:1" ht="12.75" customHeight="1" x14ac:dyDescent="0.2">
      <c r="A826" s="17"/>
    </row>
    <row r="827" spans="1:1" ht="12.75" customHeight="1" x14ac:dyDescent="0.2">
      <c r="A827" s="17"/>
    </row>
    <row r="828" spans="1:1" ht="12.75" customHeight="1" x14ac:dyDescent="0.2">
      <c r="A828" s="17"/>
    </row>
    <row r="829" spans="1:1" ht="12.75" customHeight="1" x14ac:dyDescent="0.2">
      <c r="A829" s="17"/>
    </row>
    <row r="830" spans="1:1" ht="12.75" customHeight="1" x14ac:dyDescent="0.2">
      <c r="A830" s="17"/>
    </row>
    <row r="831" spans="1:1" ht="12.75" customHeight="1" x14ac:dyDescent="0.2">
      <c r="A831" s="17"/>
    </row>
    <row r="832" spans="1:1" ht="12.75" customHeight="1" x14ac:dyDescent="0.2">
      <c r="A832" s="17"/>
    </row>
    <row r="833" spans="1:1" ht="12.75" customHeight="1" x14ac:dyDescent="0.2">
      <c r="A833" s="17"/>
    </row>
    <row r="834" spans="1:1" ht="12.75" customHeight="1" x14ac:dyDescent="0.2">
      <c r="A834" s="17"/>
    </row>
    <row r="835" spans="1:1" ht="12.75" customHeight="1" x14ac:dyDescent="0.2">
      <c r="A835" s="17"/>
    </row>
    <row r="836" spans="1:1" ht="12.75" customHeight="1" x14ac:dyDescent="0.2">
      <c r="A836" s="17"/>
    </row>
    <row r="837" spans="1:1" ht="12.75" customHeight="1" x14ac:dyDescent="0.2">
      <c r="A837" s="17"/>
    </row>
    <row r="838" spans="1:1" ht="12.75" customHeight="1" x14ac:dyDescent="0.2">
      <c r="A838" s="17"/>
    </row>
    <row r="839" spans="1:1" ht="12.75" customHeight="1" x14ac:dyDescent="0.2">
      <c r="A839" s="17"/>
    </row>
    <row r="840" spans="1:1" ht="12.75" customHeight="1" x14ac:dyDescent="0.2">
      <c r="A840" s="17"/>
    </row>
    <row r="841" spans="1:1" ht="12.75" customHeight="1" x14ac:dyDescent="0.2">
      <c r="A841" s="17"/>
    </row>
    <row r="842" spans="1:1" ht="12.75" customHeight="1" x14ac:dyDescent="0.2">
      <c r="A842" s="17"/>
    </row>
    <row r="843" spans="1:1" ht="12.75" customHeight="1" x14ac:dyDescent="0.2">
      <c r="A843" s="17"/>
    </row>
    <row r="844" spans="1:1" ht="12.75" customHeight="1" x14ac:dyDescent="0.2">
      <c r="A844" s="17"/>
    </row>
    <row r="845" spans="1:1" ht="12.75" customHeight="1" x14ac:dyDescent="0.2">
      <c r="A845" s="17"/>
    </row>
    <row r="846" spans="1:1" ht="12.75" customHeight="1" x14ac:dyDescent="0.2">
      <c r="A846" s="17"/>
    </row>
    <row r="847" spans="1:1" ht="12.75" customHeight="1" x14ac:dyDescent="0.2">
      <c r="A847" s="17"/>
    </row>
    <row r="848" spans="1:1" ht="12.75" customHeight="1" x14ac:dyDescent="0.2">
      <c r="A848" s="17"/>
    </row>
    <row r="849" spans="1:1" ht="12.75" customHeight="1" x14ac:dyDescent="0.2">
      <c r="A849" s="17"/>
    </row>
    <row r="850" spans="1:1" ht="12.75" customHeight="1" x14ac:dyDescent="0.2">
      <c r="A850" s="17"/>
    </row>
    <row r="851" spans="1:1" ht="12.75" customHeight="1" x14ac:dyDescent="0.2">
      <c r="A851" s="17"/>
    </row>
    <row r="852" spans="1:1" ht="12.75" customHeight="1" x14ac:dyDescent="0.2">
      <c r="A852" s="17"/>
    </row>
    <row r="853" spans="1:1" ht="12.75" customHeight="1" x14ac:dyDescent="0.2">
      <c r="A853" s="17"/>
    </row>
    <row r="854" spans="1:1" ht="12.75" customHeight="1" x14ac:dyDescent="0.2">
      <c r="A854" s="17"/>
    </row>
    <row r="855" spans="1:1" ht="12.75" customHeight="1" x14ac:dyDescent="0.2">
      <c r="A855" s="17"/>
    </row>
    <row r="856" spans="1:1" ht="12.75" customHeight="1" x14ac:dyDescent="0.2">
      <c r="A856" s="17"/>
    </row>
    <row r="857" spans="1:1" ht="12.75" customHeight="1" x14ac:dyDescent="0.2">
      <c r="A857" s="17"/>
    </row>
    <row r="858" spans="1:1" ht="12.75" customHeight="1" x14ac:dyDescent="0.2">
      <c r="A858" s="17"/>
    </row>
    <row r="859" spans="1:1" ht="12.75" customHeight="1" x14ac:dyDescent="0.2">
      <c r="A859" s="17"/>
    </row>
    <row r="860" spans="1:1" ht="12.75" customHeight="1" x14ac:dyDescent="0.2">
      <c r="A860" s="17"/>
    </row>
    <row r="861" spans="1:1" ht="12.75" customHeight="1" x14ac:dyDescent="0.2">
      <c r="A861" s="17"/>
    </row>
    <row r="862" spans="1:1" ht="12.75" customHeight="1" x14ac:dyDescent="0.2">
      <c r="A862" s="17"/>
    </row>
    <row r="863" spans="1:1" ht="12.75" customHeight="1" x14ac:dyDescent="0.2">
      <c r="A863" s="17"/>
    </row>
    <row r="864" spans="1:1" ht="12.75" customHeight="1" x14ac:dyDescent="0.2">
      <c r="A864" s="17"/>
    </row>
    <row r="865" spans="1:1" ht="12.75" customHeight="1" x14ac:dyDescent="0.2">
      <c r="A865" s="17"/>
    </row>
    <row r="866" spans="1:1" ht="12.75" customHeight="1" x14ac:dyDescent="0.2">
      <c r="A866" s="17"/>
    </row>
    <row r="867" spans="1:1" ht="12.75" customHeight="1" x14ac:dyDescent="0.2">
      <c r="A867" s="17"/>
    </row>
    <row r="868" spans="1:1" ht="12.75" customHeight="1" x14ac:dyDescent="0.2">
      <c r="A868" s="17"/>
    </row>
    <row r="869" spans="1:1" ht="12.75" customHeight="1" x14ac:dyDescent="0.2">
      <c r="A869" s="17"/>
    </row>
    <row r="870" spans="1:1" ht="12.75" customHeight="1" x14ac:dyDescent="0.2">
      <c r="A870" s="17"/>
    </row>
    <row r="871" spans="1:1" ht="12.75" customHeight="1" x14ac:dyDescent="0.2">
      <c r="A871" s="17"/>
    </row>
    <row r="872" spans="1:1" ht="12.75" customHeight="1" x14ac:dyDescent="0.2">
      <c r="A872" s="17"/>
    </row>
    <row r="873" spans="1:1" ht="12.75" customHeight="1" x14ac:dyDescent="0.2">
      <c r="A873" s="17"/>
    </row>
    <row r="874" spans="1:1" ht="12.75" customHeight="1" x14ac:dyDescent="0.2">
      <c r="A874" s="17"/>
    </row>
    <row r="875" spans="1:1" ht="12.75" customHeight="1" x14ac:dyDescent="0.2">
      <c r="A875" s="17"/>
    </row>
    <row r="876" spans="1:1" ht="12.75" customHeight="1" x14ac:dyDescent="0.2">
      <c r="A876" s="17"/>
    </row>
    <row r="877" spans="1:1" ht="12.75" customHeight="1" x14ac:dyDescent="0.2">
      <c r="A877" s="17"/>
    </row>
    <row r="878" spans="1:1" ht="12.75" customHeight="1" x14ac:dyDescent="0.2">
      <c r="A878" s="17"/>
    </row>
    <row r="879" spans="1:1" ht="12.75" customHeight="1" x14ac:dyDescent="0.2">
      <c r="A879" s="17"/>
    </row>
    <row r="880" spans="1:1" ht="12.75" customHeight="1" x14ac:dyDescent="0.2">
      <c r="A880" s="17"/>
    </row>
    <row r="881" spans="1:1" ht="12.75" customHeight="1" x14ac:dyDescent="0.2">
      <c r="A881" s="17"/>
    </row>
    <row r="882" spans="1:1" ht="12.75" customHeight="1" x14ac:dyDescent="0.2">
      <c r="A882" s="17"/>
    </row>
    <row r="883" spans="1:1" ht="12.75" customHeight="1" x14ac:dyDescent="0.2">
      <c r="A883" s="17"/>
    </row>
    <row r="884" spans="1:1" ht="12.75" customHeight="1" x14ac:dyDescent="0.2">
      <c r="A884" s="17"/>
    </row>
    <row r="885" spans="1:1" ht="12.75" customHeight="1" x14ac:dyDescent="0.2">
      <c r="A885" s="17"/>
    </row>
    <row r="886" spans="1:1" ht="12.75" customHeight="1" x14ac:dyDescent="0.2">
      <c r="A886" s="17"/>
    </row>
    <row r="887" spans="1:1" ht="12.75" customHeight="1" x14ac:dyDescent="0.2">
      <c r="A887" s="17"/>
    </row>
    <row r="888" spans="1:1" ht="12.75" customHeight="1" x14ac:dyDescent="0.2">
      <c r="A888" s="17"/>
    </row>
    <row r="889" spans="1:1" ht="12.75" customHeight="1" x14ac:dyDescent="0.2">
      <c r="A889" s="17"/>
    </row>
    <row r="890" spans="1:1" ht="12.75" customHeight="1" x14ac:dyDescent="0.2">
      <c r="A890" s="17"/>
    </row>
    <row r="891" spans="1:1" ht="12.75" customHeight="1" x14ac:dyDescent="0.2">
      <c r="A891" s="17"/>
    </row>
    <row r="892" spans="1:1" ht="12.75" customHeight="1" x14ac:dyDescent="0.2">
      <c r="A892" s="17"/>
    </row>
    <row r="893" spans="1:1" ht="12.75" customHeight="1" x14ac:dyDescent="0.2">
      <c r="A893" s="17"/>
    </row>
    <row r="894" spans="1:1" ht="12.75" customHeight="1" x14ac:dyDescent="0.2">
      <c r="A894" s="17"/>
    </row>
    <row r="895" spans="1:1" ht="12.75" customHeight="1" x14ac:dyDescent="0.2">
      <c r="A895" s="17"/>
    </row>
    <row r="896" spans="1:1" ht="12.75" customHeight="1" x14ac:dyDescent="0.2">
      <c r="A896" s="17"/>
    </row>
    <row r="897" spans="1:1" ht="12.75" customHeight="1" x14ac:dyDescent="0.2">
      <c r="A897" s="17"/>
    </row>
    <row r="898" spans="1:1" ht="12.75" customHeight="1" x14ac:dyDescent="0.2">
      <c r="A898" s="17"/>
    </row>
    <row r="899" spans="1:1" ht="12.75" customHeight="1" x14ac:dyDescent="0.2">
      <c r="A899" s="17"/>
    </row>
    <row r="900" spans="1:1" ht="12.75" customHeight="1" x14ac:dyDescent="0.2">
      <c r="A900" s="17"/>
    </row>
    <row r="901" spans="1:1" ht="12.75" customHeight="1" x14ac:dyDescent="0.2">
      <c r="A901" s="17"/>
    </row>
    <row r="902" spans="1:1" ht="12.75" customHeight="1" x14ac:dyDescent="0.2">
      <c r="A902" s="17"/>
    </row>
    <row r="903" spans="1:1" ht="12.75" customHeight="1" x14ac:dyDescent="0.2">
      <c r="A903" s="17"/>
    </row>
    <row r="904" spans="1:1" ht="12.75" customHeight="1" x14ac:dyDescent="0.2">
      <c r="A904" s="17"/>
    </row>
    <row r="905" spans="1:1" ht="12.75" customHeight="1" x14ac:dyDescent="0.2">
      <c r="A905" s="17"/>
    </row>
    <row r="906" spans="1:1" ht="12.75" customHeight="1" x14ac:dyDescent="0.2">
      <c r="A906" s="17"/>
    </row>
    <row r="907" spans="1:1" ht="12.75" customHeight="1" x14ac:dyDescent="0.2">
      <c r="A907" s="17"/>
    </row>
    <row r="908" spans="1:1" ht="12.75" customHeight="1" x14ac:dyDescent="0.2">
      <c r="A908" s="17"/>
    </row>
    <row r="909" spans="1:1" ht="12.75" customHeight="1" x14ac:dyDescent="0.2">
      <c r="A909" s="17"/>
    </row>
    <row r="910" spans="1:1" ht="12.75" customHeight="1" x14ac:dyDescent="0.2">
      <c r="A910" s="17"/>
    </row>
    <row r="911" spans="1:1" ht="12.75" customHeight="1" x14ac:dyDescent="0.2">
      <c r="A911" s="17"/>
    </row>
    <row r="912" spans="1:1" ht="12.75" customHeight="1" x14ac:dyDescent="0.2">
      <c r="A912" s="17"/>
    </row>
    <row r="913" spans="1:1" ht="12.75" customHeight="1" x14ac:dyDescent="0.2">
      <c r="A913" s="17"/>
    </row>
    <row r="914" spans="1:1" ht="12.75" customHeight="1" x14ac:dyDescent="0.2">
      <c r="A914" s="17"/>
    </row>
    <row r="915" spans="1:1" ht="12.75" customHeight="1" x14ac:dyDescent="0.2">
      <c r="A915" s="17"/>
    </row>
    <row r="916" spans="1:1" ht="12.75" customHeight="1" x14ac:dyDescent="0.2">
      <c r="A916" s="17"/>
    </row>
    <row r="917" spans="1:1" ht="12.75" customHeight="1" x14ac:dyDescent="0.2">
      <c r="A917" s="17"/>
    </row>
    <row r="918" spans="1:1" ht="12.75" customHeight="1" x14ac:dyDescent="0.2">
      <c r="A918" s="17"/>
    </row>
    <row r="919" spans="1:1" ht="12.75" customHeight="1" x14ac:dyDescent="0.2">
      <c r="A919" s="17"/>
    </row>
    <row r="920" spans="1:1" ht="12.75" customHeight="1" x14ac:dyDescent="0.2">
      <c r="A920" s="17"/>
    </row>
    <row r="921" spans="1:1" ht="12.75" customHeight="1" x14ac:dyDescent="0.2">
      <c r="A921" s="17"/>
    </row>
    <row r="922" spans="1:1" ht="12.75" customHeight="1" x14ac:dyDescent="0.2">
      <c r="A922" s="17"/>
    </row>
    <row r="923" spans="1:1" ht="12.75" customHeight="1" x14ac:dyDescent="0.2">
      <c r="A923" s="17"/>
    </row>
    <row r="924" spans="1:1" ht="12.75" customHeight="1" x14ac:dyDescent="0.2">
      <c r="A924" s="17"/>
    </row>
    <row r="925" spans="1:1" ht="12.75" customHeight="1" x14ac:dyDescent="0.2">
      <c r="A925" s="17"/>
    </row>
    <row r="926" spans="1:1" ht="12.75" customHeight="1" x14ac:dyDescent="0.2">
      <c r="A926" s="17"/>
    </row>
    <row r="927" spans="1:1" ht="12.75" customHeight="1" x14ac:dyDescent="0.2">
      <c r="A927" s="17"/>
    </row>
    <row r="928" spans="1:1" ht="12.75" customHeight="1" x14ac:dyDescent="0.2">
      <c r="A928" s="17"/>
    </row>
    <row r="929" spans="1:1" ht="12.75" customHeight="1" x14ac:dyDescent="0.2">
      <c r="A929" s="17"/>
    </row>
    <row r="930" spans="1:1" ht="12.75" customHeight="1" x14ac:dyDescent="0.2">
      <c r="A930" s="17"/>
    </row>
    <row r="931" spans="1:1" ht="12.75" customHeight="1" x14ac:dyDescent="0.2">
      <c r="A931" s="17"/>
    </row>
    <row r="932" spans="1:1" ht="12.75" customHeight="1" x14ac:dyDescent="0.2">
      <c r="A932" s="17"/>
    </row>
    <row r="933" spans="1:1" ht="12.75" customHeight="1" x14ac:dyDescent="0.2">
      <c r="A933" s="17"/>
    </row>
    <row r="934" spans="1:1" ht="12.75" customHeight="1" x14ac:dyDescent="0.2">
      <c r="A934" s="17"/>
    </row>
    <row r="935" spans="1:1" ht="12.75" customHeight="1" x14ac:dyDescent="0.2">
      <c r="A935" s="17"/>
    </row>
    <row r="936" spans="1:1" ht="12.75" customHeight="1" x14ac:dyDescent="0.2">
      <c r="A936" s="17"/>
    </row>
    <row r="937" spans="1:1" ht="12.75" customHeight="1" x14ac:dyDescent="0.2">
      <c r="A937" s="17"/>
    </row>
    <row r="938" spans="1:1" ht="12.75" customHeight="1" x14ac:dyDescent="0.2">
      <c r="A938" s="17"/>
    </row>
    <row r="939" spans="1:1" ht="12.75" customHeight="1" x14ac:dyDescent="0.2">
      <c r="A939" s="17"/>
    </row>
    <row r="940" spans="1:1" ht="12.75" customHeight="1" x14ac:dyDescent="0.2">
      <c r="A940" s="17"/>
    </row>
    <row r="941" spans="1:1" ht="12.75" customHeight="1" x14ac:dyDescent="0.2">
      <c r="A941" s="17"/>
    </row>
    <row r="942" spans="1:1" ht="12.75" customHeight="1" x14ac:dyDescent="0.2">
      <c r="A942" s="17"/>
    </row>
    <row r="943" spans="1:1" ht="12.75" customHeight="1" x14ac:dyDescent="0.2">
      <c r="A943" s="17"/>
    </row>
    <row r="944" spans="1:1" ht="12.75" customHeight="1" x14ac:dyDescent="0.2">
      <c r="A944" s="17"/>
    </row>
    <row r="945" spans="1:1" ht="12.75" customHeight="1" x14ac:dyDescent="0.2">
      <c r="A945" s="17"/>
    </row>
    <row r="946" spans="1:1" ht="12.75" customHeight="1" x14ac:dyDescent="0.2">
      <c r="A946" s="17"/>
    </row>
    <row r="947" spans="1:1" ht="12.75" customHeight="1" x14ac:dyDescent="0.2">
      <c r="A947" s="17"/>
    </row>
    <row r="948" spans="1:1" ht="12.75" customHeight="1" x14ac:dyDescent="0.2">
      <c r="A948" s="17"/>
    </row>
    <row r="949" spans="1:1" ht="12.75" customHeight="1" x14ac:dyDescent="0.2">
      <c r="A949" s="17"/>
    </row>
    <row r="950" spans="1:1" ht="12.75" customHeight="1" x14ac:dyDescent="0.2">
      <c r="A950" s="17"/>
    </row>
    <row r="951" spans="1:1" ht="12.75" customHeight="1" x14ac:dyDescent="0.2">
      <c r="A951" s="17"/>
    </row>
    <row r="952" spans="1:1" ht="12.75" customHeight="1" x14ac:dyDescent="0.2">
      <c r="A952" s="17"/>
    </row>
    <row r="953" spans="1:1" ht="12.75" customHeight="1" x14ac:dyDescent="0.2">
      <c r="A953" s="17"/>
    </row>
    <row r="954" spans="1:1" ht="12.75" customHeight="1" x14ac:dyDescent="0.2">
      <c r="A954" s="17"/>
    </row>
    <row r="955" spans="1:1" ht="12.75" customHeight="1" x14ac:dyDescent="0.2">
      <c r="A955" s="17"/>
    </row>
    <row r="956" spans="1:1" ht="12.75" customHeight="1" x14ac:dyDescent="0.2">
      <c r="A956" s="17"/>
    </row>
    <row r="957" spans="1:1" ht="12.75" customHeight="1" x14ac:dyDescent="0.2">
      <c r="A957" s="17"/>
    </row>
    <row r="958" spans="1:1" ht="12.75" customHeight="1" x14ac:dyDescent="0.2">
      <c r="A958" s="17"/>
    </row>
    <row r="959" spans="1:1" ht="12.75" customHeight="1" x14ac:dyDescent="0.2">
      <c r="A959" s="17"/>
    </row>
    <row r="960" spans="1:1" ht="12.75" customHeight="1" x14ac:dyDescent="0.2">
      <c r="A960" s="17"/>
    </row>
    <row r="961" spans="1:1" ht="12.75" customHeight="1" x14ac:dyDescent="0.2">
      <c r="A961" s="17"/>
    </row>
    <row r="962" spans="1:1" ht="12.75" customHeight="1" x14ac:dyDescent="0.2">
      <c r="A962" s="17"/>
    </row>
    <row r="963" spans="1:1" ht="12.75" customHeight="1" x14ac:dyDescent="0.2">
      <c r="A963" s="17"/>
    </row>
    <row r="964" spans="1:1" ht="12.75" customHeight="1" x14ac:dyDescent="0.2">
      <c r="A964" s="17"/>
    </row>
    <row r="965" spans="1:1" ht="12.75" customHeight="1" x14ac:dyDescent="0.2">
      <c r="A965" s="17"/>
    </row>
    <row r="966" spans="1:1" ht="12.75" customHeight="1" x14ac:dyDescent="0.2">
      <c r="A966" s="17"/>
    </row>
    <row r="967" spans="1:1" ht="12.75" customHeight="1" x14ac:dyDescent="0.2">
      <c r="A967" s="17"/>
    </row>
    <row r="968" spans="1:1" ht="12.75" customHeight="1" x14ac:dyDescent="0.2">
      <c r="A968" s="17"/>
    </row>
    <row r="969" spans="1:1" ht="12.75" customHeight="1" x14ac:dyDescent="0.2">
      <c r="A969" s="17"/>
    </row>
    <row r="970" spans="1:1" ht="12.75" customHeight="1" x14ac:dyDescent="0.2">
      <c r="A970" s="17"/>
    </row>
    <row r="971" spans="1:1" ht="12.75" customHeight="1" x14ac:dyDescent="0.2">
      <c r="A971" s="17"/>
    </row>
    <row r="972" spans="1:1" ht="12.75" customHeight="1" x14ac:dyDescent="0.2">
      <c r="A972" s="17"/>
    </row>
    <row r="973" spans="1:1" ht="12.75" customHeight="1" x14ac:dyDescent="0.2">
      <c r="A973" s="17"/>
    </row>
    <row r="974" spans="1:1" ht="12.75" customHeight="1" x14ac:dyDescent="0.2">
      <c r="A974" s="17"/>
    </row>
    <row r="975" spans="1:1" ht="12.75" customHeight="1" x14ac:dyDescent="0.2">
      <c r="A975" s="17"/>
    </row>
    <row r="976" spans="1:1" ht="12.75" customHeight="1" x14ac:dyDescent="0.2">
      <c r="A976" s="17"/>
    </row>
    <row r="977" spans="1:1" ht="12.75" customHeight="1" x14ac:dyDescent="0.2">
      <c r="A977" s="17"/>
    </row>
    <row r="978" spans="1:1" ht="12.75" customHeight="1" x14ac:dyDescent="0.2">
      <c r="A978" s="17"/>
    </row>
    <row r="979" spans="1:1" ht="12.75" customHeight="1" x14ac:dyDescent="0.2">
      <c r="A979" s="17"/>
    </row>
    <row r="980" spans="1:1" ht="12.75" customHeight="1" x14ac:dyDescent="0.2">
      <c r="A980" s="17"/>
    </row>
    <row r="981" spans="1:1" ht="12.75" customHeight="1" x14ac:dyDescent="0.2">
      <c r="A981" s="17"/>
    </row>
    <row r="982" spans="1:1" ht="12.75" customHeight="1" x14ac:dyDescent="0.2">
      <c r="A982" s="17"/>
    </row>
    <row r="983" spans="1:1" ht="12.75" customHeight="1" x14ac:dyDescent="0.2">
      <c r="A983" s="17"/>
    </row>
    <row r="984" spans="1:1" ht="12.75" customHeight="1" x14ac:dyDescent="0.2">
      <c r="A984" s="17"/>
    </row>
    <row r="985" spans="1:1" ht="12.75" customHeight="1" x14ac:dyDescent="0.2">
      <c r="A985" s="17"/>
    </row>
    <row r="986" spans="1:1" ht="12.75" customHeight="1" x14ac:dyDescent="0.2">
      <c r="A986" s="17"/>
    </row>
    <row r="987" spans="1:1" ht="12.75" customHeight="1" x14ac:dyDescent="0.2">
      <c r="A987" s="17"/>
    </row>
    <row r="988" spans="1:1" ht="12.75" customHeight="1" x14ac:dyDescent="0.2">
      <c r="A988" s="17"/>
    </row>
    <row r="989" spans="1:1" ht="12.75" customHeight="1" x14ac:dyDescent="0.2">
      <c r="A989" s="17"/>
    </row>
    <row r="990" spans="1:1" ht="12.75" customHeight="1" x14ac:dyDescent="0.2">
      <c r="A990" s="17"/>
    </row>
    <row r="991" spans="1:1" ht="12.75" customHeight="1" x14ac:dyDescent="0.2">
      <c r="A991" s="17"/>
    </row>
    <row r="992" spans="1:1" ht="12.75" customHeight="1" x14ac:dyDescent="0.2">
      <c r="A992" s="17"/>
    </row>
    <row r="993" spans="1:1" ht="12.75" customHeight="1" x14ac:dyDescent="0.2">
      <c r="A993" s="17"/>
    </row>
    <row r="994" spans="1:1" ht="12.75" customHeight="1" x14ac:dyDescent="0.2">
      <c r="A994" s="17"/>
    </row>
    <row r="995" spans="1:1" ht="12.75" customHeight="1" x14ac:dyDescent="0.2">
      <c r="A995" s="17"/>
    </row>
    <row r="996" spans="1:1" ht="12.75" customHeight="1" x14ac:dyDescent="0.2">
      <c r="A996" s="17"/>
    </row>
    <row r="997" spans="1:1" ht="12.75" customHeight="1" x14ac:dyDescent="0.2">
      <c r="A997" s="17"/>
    </row>
    <row r="998" spans="1:1" ht="12.75" customHeight="1" x14ac:dyDescent="0.2">
      <c r="A998" s="17"/>
    </row>
    <row r="999" spans="1:1" ht="12.75" customHeight="1" x14ac:dyDescent="0.2">
      <c r="A999" s="17"/>
    </row>
    <row r="1000" spans="1:1" ht="12.75" customHeight="1" x14ac:dyDescent="0.2">
      <c r="A1000" s="17"/>
    </row>
  </sheetData>
  <mergeCells count="44">
    <mergeCell ref="O6:P6"/>
    <mergeCell ref="Q6:T6"/>
    <mergeCell ref="U6:W6"/>
    <mergeCell ref="X6:Z6"/>
    <mergeCell ref="T7:T8"/>
    <mergeCell ref="U7:U8"/>
    <mergeCell ref="V7:V8"/>
    <mergeCell ref="W7:W8"/>
    <mergeCell ref="X7:X8"/>
    <mergeCell ref="O7:O8"/>
    <mergeCell ref="P7:P8"/>
    <mergeCell ref="Q7:Q8"/>
    <mergeCell ref="F7:F8"/>
    <mergeCell ref="G7:G8"/>
    <mergeCell ref="I7:I8"/>
    <mergeCell ref="B3:Z3"/>
    <mergeCell ref="AA3:AP3"/>
    <mergeCell ref="B4:Z4"/>
    <mergeCell ref="AA4:AP4"/>
    <mergeCell ref="B5:Z5"/>
    <mergeCell ref="AA5:AP5"/>
    <mergeCell ref="R7:R8"/>
    <mergeCell ref="S7:S8"/>
    <mergeCell ref="AA6:AA8"/>
    <mergeCell ref="AB6:AB8"/>
    <mergeCell ref="AC6:AC8"/>
    <mergeCell ref="Y7:Y8"/>
    <mergeCell ref="Z7:Z8"/>
    <mergeCell ref="I6:K6"/>
    <mergeCell ref="L6:N6"/>
    <mergeCell ref="A1:C1"/>
    <mergeCell ref="A2:C2"/>
    <mergeCell ref="A6:A8"/>
    <mergeCell ref="B6:B8"/>
    <mergeCell ref="C6:C8"/>
    <mergeCell ref="D6:G6"/>
    <mergeCell ref="H6:H8"/>
    <mergeCell ref="J7:J8"/>
    <mergeCell ref="K7:K8"/>
    <mergeCell ref="L7:L8"/>
    <mergeCell ref="M7:M8"/>
    <mergeCell ref="N7:N8"/>
    <mergeCell ref="D7:D8"/>
    <mergeCell ref="E7:E8"/>
  </mergeCells>
  <pageMargins left="0.43307086614173229" right="0.23622047244094491" top="0.39370078740157483" bottom="0.55118110236220474" header="0" footer="0"/>
  <pageSetup paperSize="9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1001"/>
  <sheetViews>
    <sheetView zoomScale="115" zoomScaleNormal="115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sqref="A1:AF5"/>
    </sheetView>
  </sheetViews>
  <sheetFormatPr defaultColWidth="12.5703125" defaultRowHeight="15" customHeight="1" x14ac:dyDescent="0.2"/>
  <cols>
    <col min="1" max="1" width="15.85546875" style="3" customWidth="1"/>
    <col min="2" max="2" width="7.7109375" style="3" customWidth="1"/>
    <col min="3" max="3" width="7.42578125" style="3" customWidth="1"/>
    <col min="4" max="4" width="5.5703125" style="3" customWidth="1"/>
    <col min="5" max="5" width="5.85546875" style="3" customWidth="1"/>
    <col min="6" max="6" width="5.28515625" style="3" customWidth="1"/>
    <col min="7" max="7" width="5.42578125" style="3" customWidth="1"/>
    <col min="8" max="11" width="5.28515625" style="3" customWidth="1"/>
    <col min="12" max="12" width="6.5703125" style="3" customWidth="1"/>
    <col min="13" max="13" width="7.42578125" style="3" customWidth="1"/>
    <col min="14" max="14" width="5.5703125" style="3" customWidth="1"/>
    <col min="15" max="15" width="6.28515625" style="3" customWidth="1"/>
    <col min="16" max="16" width="7.7109375" style="3" customWidth="1"/>
    <col min="17" max="17" width="7" style="3" customWidth="1"/>
    <col min="18" max="18" width="6.7109375" style="3" customWidth="1"/>
    <col min="19" max="21" width="5.7109375" style="3" customWidth="1"/>
    <col min="22" max="22" width="5.42578125" style="3" customWidth="1"/>
    <col min="23" max="24" width="5.5703125" style="3" customWidth="1"/>
    <col min="25" max="26" width="5.42578125" style="3" customWidth="1"/>
    <col min="27" max="27" width="6.28515625" style="3" customWidth="1"/>
    <col min="28" max="28" width="6.140625" style="3" customWidth="1"/>
    <col min="29" max="29" width="7.42578125" style="3" customWidth="1"/>
    <col min="30" max="30" width="5.85546875" style="3" customWidth="1"/>
    <col min="31" max="31" width="6.28515625" style="3" customWidth="1"/>
    <col min="32" max="32" width="7.42578125" style="3" customWidth="1"/>
    <col min="33" max="42" width="9.140625" style="3" customWidth="1"/>
    <col min="43" max="16384" width="12.5703125" style="3"/>
  </cols>
  <sheetData>
    <row r="1" spans="1:42" ht="15" customHeight="1" x14ac:dyDescent="0.2">
      <c r="A1" s="105" t="s">
        <v>281</v>
      </c>
      <c r="B1" s="105"/>
      <c r="C1" s="105"/>
    </row>
    <row r="2" spans="1:42" ht="12.75" customHeight="1" x14ac:dyDescent="0.2">
      <c r="A2" s="101" t="s">
        <v>282</v>
      </c>
      <c r="B2" s="101"/>
      <c r="C2" s="101"/>
      <c r="AE2" s="19" t="s">
        <v>219</v>
      </c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21.75" customHeight="1" x14ac:dyDescent="0.25">
      <c r="B3" s="101" t="s">
        <v>289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4"/>
      <c r="AH3" s="19"/>
      <c r="AI3" s="19"/>
      <c r="AJ3" s="19"/>
      <c r="AK3" s="19"/>
      <c r="AL3" s="19"/>
      <c r="AM3" s="19"/>
      <c r="AN3" s="19"/>
      <c r="AO3" s="19"/>
      <c r="AP3" s="19"/>
    </row>
    <row r="4" spans="1:42" ht="15" customHeight="1" x14ac:dyDescent="0.25">
      <c r="B4" s="103" t="s">
        <v>280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4"/>
      <c r="AH4" s="19"/>
      <c r="AI4" s="19"/>
      <c r="AJ4" s="19"/>
      <c r="AK4" s="19"/>
      <c r="AL4" s="19"/>
      <c r="AM4" s="19"/>
      <c r="AN4" s="19"/>
      <c r="AO4" s="19"/>
      <c r="AP4" s="19"/>
    </row>
    <row r="5" spans="1:42" ht="17.25" customHeight="1" x14ac:dyDescent="0.25">
      <c r="B5" s="103" t="s">
        <v>283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4"/>
      <c r="AH5" s="19"/>
      <c r="AI5" s="19"/>
      <c r="AJ5" s="19"/>
      <c r="AK5" s="19"/>
      <c r="AL5" s="19"/>
      <c r="AM5" s="19"/>
      <c r="AN5" s="19"/>
      <c r="AO5" s="19"/>
      <c r="AP5" s="51"/>
    </row>
    <row r="6" spans="1:42" ht="12.75" customHeight="1" x14ac:dyDescent="0.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42" ht="23.25" customHeight="1" x14ac:dyDescent="0.2">
      <c r="A7" s="93" t="s">
        <v>1</v>
      </c>
      <c r="B7" s="95" t="s">
        <v>220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6"/>
      <c r="Q7" s="95" t="s">
        <v>221</v>
      </c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6"/>
      <c r="AG7" s="117"/>
    </row>
    <row r="8" spans="1:42" ht="26.25" customHeight="1" x14ac:dyDescent="0.2">
      <c r="A8" s="98"/>
      <c r="B8" s="93" t="s">
        <v>222</v>
      </c>
      <c r="C8" s="93" t="s">
        <v>223</v>
      </c>
      <c r="D8" s="95" t="s">
        <v>224</v>
      </c>
      <c r="E8" s="97"/>
      <c r="F8" s="97"/>
      <c r="G8" s="96"/>
      <c r="H8" s="95" t="s">
        <v>179</v>
      </c>
      <c r="I8" s="97"/>
      <c r="J8" s="97"/>
      <c r="K8" s="96"/>
      <c r="L8" s="95" t="s">
        <v>225</v>
      </c>
      <c r="M8" s="96"/>
      <c r="N8" s="95" t="s">
        <v>226</v>
      </c>
      <c r="O8" s="97"/>
      <c r="P8" s="96"/>
      <c r="Q8" s="93" t="s">
        <v>227</v>
      </c>
      <c r="R8" s="93" t="s">
        <v>228</v>
      </c>
      <c r="S8" s="95" t="s">
        <v>224</v>
      </c>
      <c r="T8" s="97"/>
      <c r="U8" s="97"/>
      <c r="V8" s="96"/>
      <c r="W8" s="95" t="s">
        <v>179</v>
      </c>
      <c r="X8" s="97"/>
      <c r="Y8" s="97"/>
      <c r="Z8" s="96"/>
      <c r="AA8" s="95" t="s">
        <v>225</v>
      </c>
      <c r="AB8" s="97"/>
      <c r="AC8" s="96"/>
      <c r="AD8" s="95" t="s">
        <v>226</v>
      </c>
      <c r="AE8" s="97"/>
      <c r="AF8" s="96"/>
      <c r="AG8" s="116"/>
    </row>
    <row r="9" spans="1:42" ht="33" customHeight="1" x14ac:dyDescent="0.2">
      <c r="A9" s="98"/>
      <c r="B9" s="98"/>
      <c r="C9" s="98"/>
      <c r="D9" s="95" t="s">
        <v>229</v>
      </c>
      <c r="E9" s="96"/>
      <c r="F9" s="95" t="s">
        <v>230</v>
      </c>
      <c r="G9" s="96"/>
      <c r="H9" s="95" t="s">
        <v>231</v>
      </c>
      <c r="I9" s="96"/>
      <c r="J9" s="95" t="s">
        <v>232</v>
      </c>
      <c r="K9" s="96"/>
      <c r="L9" s="118" t="s">
        <v>233</v>
      </c>
      <c r="M9" s="118" t="s">
        <v>196</v>
      </c>
      <c r="N9" s="118" t="s">
        <v>197</v>
      </c>
      <c r="O9" s="118" t="s">
        <v>234</v>
      </c>
      <c r="P9" s="118" t="s">
        <v>196</v>
      </c>
      <c r="Q9" s="98"/>
      <c r="R9" s="98"/>
      <c r="S9" s="95" t="s">
        <v>229</v>
      </c>
      <c r="T9" s="96"/>
      <c r="U9" s="95" t="s">
        <v>230</v>
      </c>
      <c r="V9" s="96"/>
      <c r="W9" s="95" t="s">
        <v>231</v>
      </c>
      <c r="X9" s="96"/>
      <c r="Y9" s="95" t="s">
        <v>232</v>
      </c>
      <c r="Z9" s="96"/>
      <c r="AA9" s="118" t="s">
        <v>235</v>
      </c>
      <c r="AB9" s="118" t="s">
        <v>236</v>
      </c>
      <c r="AC9" s="118" t="s">
        <v>196</v>
      </c>
      <c r="AD9" s="118" t="s">
        <v>197</v>
      </c>
      <c r="AE9" s="118" t="s">
        <v>217</v>
      </c>
      <c r="AF9" s="118" t="s">
        <v>196</v>
      </c>
      <c r="AG9" s="116"/>
    </row>
    <row r="10" spans="1:42" ht="59.25" customHeight="1" x14ac:dyDescent="0.2">
      <c r="A10" s="94"/>
      <c r="B10" s="94"/>
      <c r="C10" s="94"/>
      <c r="D10" s="5" t="s">
        <v>191</v>
      </c>
      <c r="E10" s="5" t="s">
        <v>192</v>
      </c>
      <c r="F10" s="5" t="s">
        <v>191</v>
      </c>
      <c r="G10" s="5" t="s">
        <v>192</v>
      </c>
      <c r="H10" s="5" t="s">
        <v>191</v>
      </c>
      <c r="I10" s="5" t="s">
        <v>192</v>
      </c>
      <c r="J10" s="5" t="s">
        <v>191</v>
      </c>
      <c r="K10" s="5" t="s">
        <v>192</v>
      </c>
      <c r="L10" s="94"/>
      <c r="M10" s="94"/>
      <c r="N10" s="94"/>
      <c r="O10" s="94"/>
      <c r="P10" s="94"/>
      <c r="Q10" s="94"/>
      <c r="R10" s="94"/>
      <c r="S10" s="5" t="s">
        <v>191</v>
      </c>
      <c r="T10" s="5" t="s">
        <v>192</v>
      </c>
      <c r="U10" s="5" t="s">
        <v>191</v>
      </c>
      <c r="V10" s="5" t="s">
        <v>192</v>
      </c>
      <c r="W10" s="5" t="s">
        <v>191</v>
      </c>
      <c r="X10" s="5" t="s">
        <v>192</v>
      </c>
      <c r="Y10" s="5" t="s">
        <v>191</v>
      </c>
      <c r="Z10" s="5" t="s">
        <v>192</v>
      </c>
      <c r="AA10" s="94"/>
      <c r="AB10" s="94"/>
      <c r="AC10" s="94"/>
      <c r="AD10" s="94"/>
      <c r="AE10" s="94"/>
      <c r="AF10" s="94"/>
      <c r="AG10" s="116"/>
    </row>
    <row r="11" spans="1:42" ht="15" customHeight="1" x14ac:dyDescent="0.2">
      <c r="A11" s="91" t="s">
        <v>16</v>
      </c>
      <c r="B11" s="88" t="s">
        <v>161</v>
      </c>
      <c r="C11" s="88" t="s">
        <v>162</v>
      </c>
      <c r="D11" s="88" t="s">
        <v>200</v>
      </c>
      <c r="E11" s="88" t="s">
        <v>201</v>
      </c>
      <c r="F11" s="88" t="s">
        <v>165</v>
      </c>
      <c r="G11" s="88" t="s">
        <v>202</v>
      </c>
      <c r="H11" s="88" t="s">
        <v>237</v>
      </c>
      <c r="I11" s="88" t="s">
        <v>238</v>
      </c>
      <c r="J11" s="88" t="s">
        <v>239</v>
      </c>
      <c r="K11" s="88" t="s">
        <v>240</v>
      </c>
      <c r="L11" s="88" t="s">
        <v>241</v>
      </c>
      <c r="M11" s="88" t="s">
        <v>242</v>
      </c>
      <c r="N11" s="88" t="s">
        <v>243</v>
      </c>
      <c r="O11" s="88" t="s">
        <v>244</v>
      </c>
      <c r="P11" s="88" t="s">
        <v>245</v>
      </c>
      <c r="Q11" s="88" t="s">
        <v>246</v>
      </c>
      <c r="R11" s="88" t="s">
        <v>247</v>
      </c>
      <c r="S11" s="88" t="s">
        <v>248</v>
      </c>
      <c r="T11" s="88" t="s">
        <v>249</v>
      </c>
      <c r="U11" s="88" t="s">
        <v>250</v>
      </c>
      <c r="V11" s="88" t="s">
        <v>251</v>
      </c>
      <c r="W11" s="88" t="s">
        <v>252</v>
      </c>
      <c r="X11" s="88" t="s">
        <v>253</v>
      </c>
      <c r="Y11" s="88" t="s">
        <v>254</v>
      </c>
      <c r="Z11" s="88" t="s">
        <v>255</v>
      </c>
      <c r="AA11" s="88" t="s">
        <v>256</v>
      </c>
      <c r="AB11" s="88" t="s">
        <v>257</v>
      </c>
      <c r="AC11" s="88" t="s">
        <v>258</v>
      </c>
      <c r="AD11" s="88" t="s">
        <v>259</v>
      </c>
      <c r="AE11" s="88" t="s">
        <v>260</v>
      </c>
      <c r="AF11" s="88" t="s">
        <v>261</v>
      </c>
      <c r="AG11" s="50"/>
      <c r="AH11" s="76"/>
      <c r="AI11" s="76"/>
      <c r="AJ11" s="76"/>
      <c r="AK11" s="76"/>
      <c r="AL11" s="76"/>
      <c r="AM11" s="76"/>
      <c r="AN11" s="76"/>
      <c r="AO11" s="76"/>
      <c r="AP11" s="76"/>
    </row>
    <row r="12" spans="1:42" ht="21" customHeight="1" x14ac:dyDescent="0.2">
      <c r="A12" s="7" t="s">
        <v>284</v>
      </c>
      <c r="B12" s="8">
        <v>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6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52"/>
    </row>
    <row r="13" spans="1:42" ht="19.5" customHeight="1" x14ac:dyDescent="0.2">
      <c r="A13" s="11" t="s">
        <v>21</v>
      </c>
      <c r="B13" s="10">
        <f t="shared" ref="B13:AF13" si="0">SUM(B14:B26)</f>
        <v>0</v>
      </c>
      <c r="C13" s="10">
        <f t="shared" si="0"/>
        <v>0</v>
      </c>
      <c r="D13" s="10">
        <f t="shared" si="0"/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  <c r="S13" s="10">
        <f t="shared" si="0"/>
        <v>0</v>
      </c>
      <c r="T13" s="10">
        <f t="shared" si="0"/>
        <v>0</v>
      </c>
      <c r="U13" s="10">
        <f t="shared" si="0"/>
        <v>0</v>
      </c>
      <c r="V13" s="10">
        <f t="shared" si="0"/>
        <v>0</v>
      </c>
      <c r="W13" s="10">
        <f t="shared" si="0"/>
        <v>0</v>
      </c>
      <c r="X13" s="10">
        <f t="shared" si="0"/>
        <v>0</v>
      </c>
      <c r="Y13" s="10">
        <f t="shared" si="0"/>
        <v>0</v>
      </c>
      <c r="Z13" s="10">
        <f t="shared" si="0"/>
        <v>0</v>
      </c>
      <c r="AA13" s="10">
        <f t="shared" si="0"/>
        <v>0</v>
      </c>
      <c r="AB13" s="10">
        <f t="shared" si="0"/>
        <v>0</v>
      </c>
      <c r="AC13" s="10">
        <f t="shared" si="0"/>
        <v>0</v>
      </c>
      <c r="AD13" s="10">
        <f t="shared" si="0"/>
        <v>0</v>
      </c>
      <c r="AE13" s="10">
        <f t="shared" si="0"/>
        <v>0</v>
      </c>
      <c r="AF13" s="10">
        <f t="shared" si="0"/>
        <v>0</v>
      </c>
      <c r="AG13" s="52"/>
    </row>
    <row r="14" spans="1:42" ht="12.75" hidden="1" customHeight="1" x14ac:dyDescent="0.2">
      <c r="A14" s="11" t="s">
        <v>22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52"/>
    </row>
    <row r="15" spans="1:42" ht="12.75" hidden="1" customHeight="1" x14ac:dyDescent="0.2">
      <c r="A15" s="11" t="s">
        <v>23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57">
        <v>0</v>
      </c>
      <c r="H15" s="10">
        <v>0</v>
      </c>
      <c r="I15" s="10">
        <v>0</v>
      </c>
      <c r="J15" s="47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50"/>
      <c r="AH15" s="76"/>
      <c r="AI15" s="76"/>
    </row>
    <row r="16" spans="1:42" ht="12.75" hidden="1" customHeight="1" x14ac:dyDescent="0.2">
      <c r="A16" s="11" t="s">
        <v>24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78">
        <v>0</v>
      </c>
      <c r="AC16" s="78">
        <v>0</v>
      </c>
      <c r="AD16" s="78">
        <v>0</v>
      </c>
      <c r="AE16" s="10">
        <v>0</v>
      </c>
      <c r="AF16" s="10">
        <v>0</v>
      </c>
      <c r="AG16" s="52"/>
    </row>
    <row r="17" spans="1:38" ht="12.75" hidden="1" customHeight="1" x14ac:dyDescent="0.2">
      <c r="A17" s="11" t="s">
        <v>25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/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52"/>
    </row>
    <row r="18" spans="1:38" ht="12.75" hidden="1" customHeight="1" x14ac:dyDescent="0.2">
      <c r="A18" s="11" t="s">
        <v>26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2"/>
      <c r="AH18" s="85"/>
      <c r="AI18" s="85"/>
      <c r="AJ18" s="85"/>
      <c r="AK18" s="85"/>
      <c r="AL18" s="85"/>
    </row>
    <row r="19" spans="1:38" ht="14.25" hidden="1" customHeight="1" x14ac:dyDescent="0.2">
      <c r="A19" s="11" t="s">
        <v>27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2"/>
      <c r="AH19" s="85"/>
      <c r="AI19" s="85"/>
      <c r="AJ19" s="85"/>
      <c r="AK19" s="85"/>
      <c r="AL19" s="85"/>
    </row>
    <row r="20" spans="1:38" ht="14.25" hidden="1" customHeight="1" x14ac:dyDescent="0.2">
      <c r="A20" s="11" t="s">
        <v>28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52"/>
    </row>
    <row r="21" spans="1:38" ht="14.25" hidden="1" customHeight="1" x14ac:dyDescent="0.2">
      <c r="A21" s="11" t="s">
        <v>29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2"/>
      <c r="AH21" s="85"/>
      <c r="AI21" s="85"/>
      <c r="AJ21" s="85"/>
    </row>
    <row r="22" spans="1:38" ht="14.25" hidden="1" customHeight="1" x14ac:dyDescent="0.2">
      <c r="A22" s="11" t="s">
        <v>30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2"/>
      <c r="AH22" s="85"/>
      <c r="AI22" s="85"/>
      <c r="AJ22" s="85"/>
    </row>
    <row r="23" spans="1:38" ht="14.25" hidden="1" customHeight="1" x14ac:dyDescent="0.2">
      <c r="A23" s="11" t="s">
        <v>31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52"/>
    </row>
    <row r="24" spans="1:38" ht="14.25" hidden="1" customHeight="1" x14ac:dyDescent="0.2">
      <c r="A24" s="11" t="s">
        <v>32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2"/>
      <c r="AH24" s="85"/>
      <c r="AI24" s="85"/>
      <c r="AJ24" s="85"/>
    </row>
    <row r="25" spans="1:38" ht="12.75" hidden="1" customHeight="1" x14ac:dyDescent="0.2">
      <c r="A25" s="11" t="s">
        <v>33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2"/>
      <c r="AH25" s="85"/>
      <c r="AI25" s="85"/>
      <c r="AJ25" s="85"/>
      <c r="AK25" s="85"/>
      <c r="AL25" s="85"/>
    </row>
    <row r="26" spans="1:38" ht="14.25" hidden="1" customHeight="1" x14ac:dyDescent="0.2">
      <c r="A26" s="11" t="s">
        <v>34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2"/>
      <c r="AH26" s="85"/>
      <c r="AI26" s="85"/>
      <c r="AJ26" s="85"/>
      <c r="AK26" s="85"/>
      <c r="AL26" s="85"/>
    </row>
    <row r="27" spans="1:38" ht="21.75" customHeight="1" x14ac:dyDescent="0.2">
      <c r="A27" s="11" t="s">
        <v>35</v>
      </c>
      <c r="B27" s="8">
        <f t="shared" ref="B27:AF27" si="1">SUM(B28:B122)</f>
        <v>48</v>
      </c>
      <c r="C27" s="8">
        <f t="shared" si="1"/>
        <v>18</v>
      </c>
      <c r="D27" s="8">
        <f t="shared" si="1"/>
        <v>0</v>
      </c>
      <c r="E27" s="8">
        <f t="shared" si="1"/>
        <v>0</v>
      </c>
      <c r="F27" s="8">
        <f t="shared" si="1"/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  <c r="L27" s="8">
        <f t="shared" si="1"/>
        <v>0</v>
      </c>
      <c r="M27" s="8">
        <f t="shared" si="1"/>
        <v>0</v>
      </c>
      <c r="N27" s="8">
        <f t="shared" si="1"/>
        <v>0</v>
      </c>
      <c r="O27" s="8">
        <f t="shared" si="1"/>
        <v>0</v>
      </c>
      <c r="P27" s="8">
        <f t="shared" si="1"/>
        <v>0</v>
      </c>
      <c r="Q27" s="8">
        <f t="shared" si="1"/>
        <v>4</v>
      </c>
      <c r="R27" s="8">
        <f t="shared" si="1"/>
        <v>2</v>
      </c>
      <c r="S27" s="8">
        <f t="shared" si="1"/>
        <v>0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0</v>
      </c>
      <c r="X27" s="8">
        <f t="shared" si="1"/>
        <v>0</v>
      </c>
      <c r="Y27" s="8">
        <f t="shared" si="1"/>
        <v>0</v>
      </c>
      <c r="Z27" s="8">
        <f t="shared" si="1"/>
        <v>0</v>
      </c>
      <c r="AA27" s="8">
        <f t="shared" si="1"/>
        <v>0</v>
      </c>
      <c r="AB27" s="8">
        <f t="shared" si="1"/>
        <v>1</v>
      </c>
      <c r="AC27" s="8">
        <f t="shared" si="1"/>
        <v>1</v>
      </c>
      <c r="AD27" s="8">
        <f t="shared" si="1"/>
        <v>0</v>
      </c>
      <c r="AE27" s="8">
        <f t="shared" si="1"/>
        <v>0</v>
      </c>
      <c r="AF27" s="8">
        <f t="shared" si="1"/>
        <v>0</v>
      </c>
      <c r="AG27" s="52"/>
    </row>
    <row r="28" spans="1:38" ht="14.25" hidden="1" customHeight="1" x14ac:dyDescent="0.2">
      <c r="A28" s="11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2"/>
      <c r="AH28" s="85"/>
      <c r="AI28" s="85"/>
      <c r="AJ28" s="85"/>
    </row>
    <row r="29" spans="1:38" ht="14.25" hidden="1" customHeight="1" x14ac:dyDescent="0.2">
      <c r="A29" s="11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2"/>
      <c r="AH29" s="85"/>
      <c r="AI29" s="85"/>
      <c r="AJ29" s="85"/>
    </row>
    <row r="30" spans="1:38" ht="14.25" hidden="1" customHeight="1" x14ac:dyDescent="0.2">
      <c r="A30" s="11" t="s">
        <v>38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2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1</v>
      </c>
      <c r="AC30" s="8">
        <v>1</v>
      </c>
      <c r="AD30" s="8">
        <v>0</v>
      </c>
      <c r="AE30" s="8">
        <v>0</v>
      </c>
      <c r="AF30" s="8">
        <v>0</v>
      </c>
      <c r="AG30" s="52"/>
    </row>
    <row r="31" spans="1:38" ht="14.25" hidden="1" customHeight="1" x14ac:dyDescent="0.2">
      <c r="A31" s="11" t="s">
        <v>39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2"/>
      <c r="AH31" s="85"/>
      <c r="AI31" s="85"/>
      <c r="AJ31" s="85"/>
    </row>
    <row r="32" spans="1:38" ht="14.25" hidden="1" customHeight="1" x14ac:dyDescent="0.2">
      <c r="A32" s="11" t="s">
        <v>40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2"/>
      <c r="AH32" s="85"/>
      <c r="AI32" s="85"/>
    </row>
    <row r="33" spans="1:33" ht="12.75" hidden="1" customHeight="1" x14ac:dyDescent="0.2">
      <c r="A33" s="11" t="s">
        <v>41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52"/>
    </row>
    <row r="34" spans="1:33" ht="12.75" hidden="1" customHeight="1" x14ac:dyDescent="0.2">
      <c r="A34" s="11" t="s">
        <v>42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52"/>
    </row>
    <row r="35" spans="1:33" ht="12.75" hidden="1" customHeight="1" x14ac:dyDescent="0.2">
      <c r="A35" s="11" t="s">
        <v>43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2"/>
    </row>
    <row r="36" spans="1:33" ht="12.75" hidden="1" customHeight="1" x14ac:dyDescent="0.2">
      <c r="A36" s="11" t="s">
        <v>44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2"/>
    </row>
    <row r="37" spans="1:33" ht="12.75" hidden="1" customHeight="1" x14ac:dyDescent="0.2">
      <c r="A37" s="11" t="s">
        <v>45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52"/>
    </row>
    <row r="38" spans="1:33" ht="12.75" hidden="1" customHeight="1" x14ac:dyDescent="0.2">
      <c r="A38" s="11" t="s">
        <v>46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52"/>
    </row>
    <row r="39" spans="1:33" ht="12.75" hidden="1" customHeight="1" x14ac:dyDescent="0.2">
      <c r="A39" s="11" t="s">
        <v>47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52"/>
    </row>
    <row r="40" spans="1:33" ht="12.75" hidden="1" customHeight="1" x14ac:dyDescent="0.2">
      <c r="A40" s="11" t="s">
        <v>48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52"/>
    </row>
    <row r="41" spans="1:33" ht="12.75" hidden="1" customHeight="1" x14ac:dyDescent="0.2">
      <c r="A41" s="11" t="s">
        <v>49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2"/>
    </row>
    <row r="42" spans="1:33" ht="12.75" hidden="1" customHeight="1" x14ac:dyDescent="0.2">
      <c r="A42" s="11" t="s">
        <v>50</v>
      </c>
      <c r="B42" s="10">
        <v>2</v>
      </c>
      <c r="C42" s="10">
        <v>1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52"/>
    </row>
    <row r="43" spans="1:33" ht="12.75" hidden="1" customHeight="1" x14ac:dyDescent="0.2">
      <c r="A43" s="11" t="s">
        <v>51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52"/>
    </row>
    <row r="44" spans="1:33" ht="12.75" hidden="1" customHeight="1" x14ac:dyDescent="0.2">
      <c r="A44" s="11" t="s">
        <v>52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52"/>
    </row>
    <row r="45" spans="1:33" ht="12.75" hidden="1" customHeight="1" x14ac:dyDescent="0.2">
      <c r="A45" s="11" t="s">
        <v>53</v>
      </c>
      <c r="B45" s="10">
        <v>2</v>
      </c>
      <c r="C45" s="10">
        <v>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52"/>
    </row>
    <row r="46" spans="1:33" ht="12.75" hidden="1" customHeight="1" x14ac:dyDescent="0.2">
      <c r="A46" s="11" t="s">
        <v>54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52"/>
    </row>
    <row r="47" spans="1:33" ht="12.75" hidden="1" customHeight="1" x14ac:dyDescent="0.2">
      <c r="A47" s="11" t="s">
        <v>55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52"/>
    </row>
    <row r="48" spans="1:33" ht="12.75" hidden="1" customHeight="1" x14ac:dyDescent="0.2">
      <c r="A48" s="11" t="s">
        <v>56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52"/>
    </row>
    <row r="49" spans="1:33" ht="12.75" hidden="1" customHeight="1" x14ac:dyDescent="0.2">
      <c r="A49" s="11" t="s">
        <v>57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52"/>
    </row>
    <row r="50" spans="1:33" ht="12.75" hidden="1" customHeight="1" x14ac:dyDescent="0.2">
      <c r="A50" s="11" t="s">
        <v>58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52"/>
    </row>
    <row r="51" spans="1:33" ht="12.75" hidden="1" customHeight="1" x14ac:dyDescent="0.2">
      <c r="A51" s="11" t="s">
        <v>59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52"/>
    </row>
    <row r="52" spans="1:33" ht="12.75" hidden="1" customHeight="1" x14ac:dyDescent="0.2">
      <c r="A52" s="11" t="s">
        <v>60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52"/>
    </row>
    <row r="53" spans="1:33" ht="12.75" hidden="1" customHeight="1" x14ac:dyDescent="0.2">
      <c r="A53" s="11" t="s">
        <v>61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52"/>
    </row>
    <row r="54" spans="1:33" ht="12.75" hidden="1" customHeight="1" x14ac:dyDescent="0.2">
      <c r="A54" s="11" t="s">
        <v>62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/>
      <c r="AD54" s="10"/>
      <c r="AE54" s="10"/>
      <c r="AF54" s="10"/>
      <c r="AG54" s="52"/>
    </row>
    <row r="55" spans="1:33" ht="12.75" hidden="1" customHeight="1" x14ac:dyDescent="0.2">
      <c r="A55" s="11" t="s">
        <v>63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52"/>
    </row>
    <row r="56" spans="1:33" ht="12.75" hidden="1" customHeight="1" x14ac:dyDescent="0.2">
      <c r="A56" s="11" t="s">
        <v>64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52"/>
    </row>
    <row r="57" spans="1:33" ht="12.75" hidden="1" customHeight="1" x14ac:dyDescent="0.2">
      <c r="A57" s="11" t="s">
        <v>65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52"/>
    </row>
    <row r="58" spans="1:33" ht="12.75" hidden="1" customHeight="1" x14ac:dyDescent="0.2">
      <c r="A58" s="11" t="s">
        <v>66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52"/>
    </row>
    <row r="59" spans="1:33" ht="12.75" hidden="1" customHeight="1" x14ac:dyDescent="0.2">
      <c r="A59" s="11" t="s">
        <v>67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52"/>
    </row>
    <row r="60" spans="1:33" ht="12.75" hidden="1" customHeight="1" x14ac:dyDescent="0.2">
      <c r="A60" s="11" t="s">
        <v>68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52"/>
    </row>
    <row r="61" spans="1:33" ht="12.75" hidden="1" customHeight="1" x14ac:dyDescent="0.2">
      <c r="A61" s="11" t="s">
        <v>69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52"/>
    </row>
    <row r="62" spans="1:33" ht="12.75" hidden="1" customHeight="1" x14ac:dyDescent="0.2">
      <c r="A62" s="11" t="s">
        <v>70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52"/>
    </row>
    <row r="63" spans="1:33" ht="12.75" hidden="1" customHeight="1" x14ac:dyDescent="0.2">
      <c r="A63" s="11" t="s">
        <v>71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52"/>
    </row>
    <row r="64" spans="1:33" ht="12.75" hidden="1" customHeight="1" x14ac:dyDescent="0.2">
      <c r="A64" s="11" t="s">
        <v>72</v>
      </c>
      <c r="B64" s="10">
        <v>4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52"/>
    </row>
    <row r="65" spans="1:33" ht="12.75" hidden="1" customHeight="1" x14ac:dyDescent="0.2">
      <c r="A65" s="11" t="s">
        <v>73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52"/>
    </row>
    <row r="66" spans="1:33" ht="12.75" hidden="1" customHeight="1" x14ac:dyDescent="0.2">
      <c r="A66" s="11" t="s">
        <v>74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52"/>
    </row>
    <row r="67" spans="1:33" ht="12.75" hidden="1" customHeight="1" x14ac:dyDescent="0.2">
      <c r="A67" s="11" t="s">
        <v>75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52"/>
    </row>
    <row r="68" spans="1:33" ht="12.75" hidden="1" customHeight="1" x14ac:dyDescent="0.2">
      <c r="A68" s="11" t="s">
        <v>76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52"/>
    </row>
    <row r="69" spans="1:33" ht="12.75" hidden="1" customHeight="1" x14ac:dyDescent="0.2">
      <c r="A69" s="11" t="s">
        <v>77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52"/>
    </row>
    <row r="70" spans="1:33" ht="12.75" hidden="1" customHeight="1" x14ac:dyDescent="0.2">
      <c r="A70" s="11" t="s">
        <v>78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52"/>
    </row>
    <row r="71" spans="1:33" ht="12.75" hidden="1" customHeight="1" x14ac:dyDescent="0.2">
      <c r="A71" s="11" t="s">
        <v>79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52"/>
    </row>
    <row r="72" spans="1:33" ht="12.75" hidden="1" customHeight="1" x14ac:dyDescent="0.2">
      <c r="A72" s="11" t="s">
        <v>80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52"/>
    </row>
    <row r="73" spans="1:33" ht="12.75" hidden="1" customHeight="1" x14ac:dyDescent="0.2">
      <c r="A73" s="11" t="s">
        <v>81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52"/>
    </row>
    <row r="74" spans="1:33" ht="12.75" hidden="1" customHeight="1" x14ac:dyDescent="0.2">
      <c r="A74" s="11" t="s">
        <v>82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52"/>
    </row>
    <row r="75" spans="1:33" ht="12.75" hidden="1" customHeight="1" x14ac:dyDescent="0.2">
      <c r="A75" s="11" t="s">
        <v>83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52"/>
    </row>
    <row r="76" spans="1:33" ht="12.75" hidden="1" customHeight="1" x14ac:dyDescent="0.2">
      <c r="A76" s="11" t="s">
        <v>84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52"/>
    </row>
    <row r="77" spans="1:33" ht="12.75" hidden="1" customHeight="1" x14ac:dyDescent="0.2">
      <c r="A77" s="11" t="s">
        <v>85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52"/>
    </row>
    <row r="78" spans="1:33" ht="12.75" hidden="1" customHeight="1" x14ac:dyDescent="0.2">
      <c r="A78" s="11" t="s">
        <v>86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52"/>
    </row>
    <row r="79" spans="1:33" ht="12.75" hidden="1" customHeight="1" x14ac:dyDescent="0.2">
      <c r="A79" s="11" t="s">
        <v>87</v>
      </c>
      <c r="B79" s="10">
        <v>9</v>
      </c>
      <c r="C79" s="10">
        <v>9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52"/>
    </row>
    <row r="80" spans="1:33" ht="12.75" hidden="1" customHeight="1" x14ac:dyDescent="0.2">
      <c r="A80" s="11" t="s">
        <v>88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52"/>
    </row>
    <row r="81" spans="1:34" ht="12.75" hidden="1" customHeight="1" x14ac:dyDescent="0.2">
      <c r="A81" s="11" t="s">
        <v>89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52"/>
    </row>
    <row r="82" spans="1:34" ht="12.75" hidden="1" customHeight="1" x14ac:dyDescent="0.2">
      <c r="A82" s="11" t="s">
        <v>90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52"/>
    </row>
    <row r="83" spans="1:34" ht="12.75" hidden="1" customHeight="1" x14ac:dyDescent="0.2">
      <c r="A83" s="11" t="s">
        <v>91</v>
      </c>
      <c r="B83" s="10">
        <v>25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52"/>
    </row>
    <row r="84" spans="1:34" ht="12.75" hidden="1" customHeight="1" x14ac:dyDescent="0.2">
      <c r="A84" s="11" t="s">
        <v>92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52">
        <v>0</v>
      </c>
    </row>
    <row r="85" spans="1:34" ht="12.75" hidden="1" customHeight="1" x14ac:dyDescent="0.2">
      <c r="A85" s="11" t="s">
        <v>93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52"/>
    </row>
    <row r="86" spans="1:34" ht="12.75" hidden="1" customHeight="1" x14ac:dyDescent="0.2">
      <c r="A86" s="11" t="s">
        <v>94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52"/>
    </row>
    <row r="87" spans="1:34" ht="12.75" hidden="1" customHeight="1" x14ac:dyDescent="0.2">
      <c r="A87" s="11" t="s">
        <v>95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52"/>
    </row>
    <row r="88" spans="1:34" ht="12.75" hidden="1" customHeight="1" x14ac:dyDescent="0.2">
      <c r="A88" s="11" t="s">
        <v>96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52"/>
    </row>
    <row r="89" spans="1:34" ht="12.75" hidden="1" customHeight="1" x14ac:dyDescent="0.2">
      <c r="A89" s="11" t="s">
        <v>97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52"/>
    </row>
    <row r="90" spans="1:34" ht="12.75" hidden="1" customHeight="1" x14ac:dyDescent="0.2">
      <c r="A90" s="11" t="s">
        <v>98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/>
      <c r="AC90" s="10"/>
      <c r="AD90" s="10"/>
      <c r="AE90" s="10"/>
      <c r="AF90" s="10"/>
      <c r="AG90" s="52">
        <v>0</v>
      </c>
    </row>
    <row r="91" spans="1:34" ht="12.75" hidden="1" customHeight="1" x14ac:dyDescent="0.2">
      <c r="A91" s="11" t="s">
        <v>99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52"/>
    </row>
    <row r="92" spans="1:34" ht="12.75" hidden="1" customHeight="1" x14ac:dyDescent="0.2">
      <c r="A92" s="11" t="s">
        <v>100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52">
        <v>0</v>
      </c>
    </row>
    <row r="93" spans="1:34" ht="12.75" hidden="1" customHeight="1" x14ac:dyDescent="0.2">
      <c r="A93" s="11" t="s">
        <v>101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52"/>
    </row>
    <row r="94" spans="1:34" ht="12.75" hidden="1" customHeight="1" x14ac:dyDescent="0.2">
      <c r="A94" s="11" t="s">
        <v>102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52"/>
      <c r="AH94" s="3">
        <v>0</v>
      </c>
    </row>
    <row r="95" spans="1:34" ht="12.75" hidden="1" customHeight="1" x14ac:dyDescent="0.2">
      <c r="A95" s="11" t="s">
        <v>103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52"/>
    </row>
    <row r="96" spans="1:34" ht="12.75" hidden="1" customHeight="1" x14ac:dyDescent="0.2">
      <c r="A96" s="11" t="s">
        <v>104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52"/>
    </row>
    <row r="97" spans="1:33" ht="12.75" hidden="1" customHeight="1" x14ac:dyDescent="0.2">
      <c r="A97" s="11" t="s">
        <v>105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52"/>
    </row>
    <row r="98" spans="1:33" ht="12.75" hidden="1" customHeight="1" x14ac:dyDescent="0.2">
      <c r="A98" s="11" t="s">
        <v>106</v>
      </c>
      <c r="B98" s="10">
        <v>5</v>
      </c>
      <c r="C98" s="10">
        <v>5</v>
      </c>
      <c r="D98" s="10">
        <v>0</v>
      </c>
      <c r="E98" s="10">
        <v>0</v>
      </c>
      <c r="F98" s="10">
        <v>0</v>
      </c>
      <c r="G98" s="10">
        <v>0</v>
      </c>
      <c r="H98" s="10"/>
      <c r="I98" s="10">
        <v>0</v>
      </c>
      <c r="J98" s="10" t="s">
        <v>262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52"/>
    </row>
    <row r="99" spans="1:33" ht="12.75" hidden="1" customHeight="1" x14ac:dyDescent="0.2">
      <c r="A99" s="11" t="s">
        <v>107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52"/>
    </row>
    <row r="100" spans="1:33" ht="12.75" hidden="1" customHeight="1" x14ac:dyDescent="0.2">
      <c r="A100" s="11" t="s">
        <v>108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52"/>
    </row>
    <row r="101" spans="1:33" ht="12.75" hidden="1" customHeight="1" x14ac:dyDescent="0.2">
      <c r="A101" s="11" t="s">
        <v>109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52"/>
    </row>
    <row r="102" spans="1:33" ht="12.75" hidden="1" customHeight="1" x14ac:dyDescent="0.2">
      <c r="A102" s="11" t="s">
        <v>110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52"/>
    </row>
    <row r="103" spans="1:33" ht="12.75" hidden="1" customHeight="1" x14ac:dyDescent="0.2">
      <c r="A103" s="11" t="s">
        <v>111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1</v>
      </c>
      <c r="R103" s="10">
        <v>1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52"/>
    </row>
    <row r="104" spans="1:33" ht="12.75" hidden="1" customHeight="1" x14ac:dyDescent="0.2">
      <c r="A104" s="11" t="s">
        <v>112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52"/>
    </row>
    <row r="105" spans="1:33" ht="12.75" hidden="1" customHeight="1" x14ac:dyDescent="0.2">
      <c r="A105" s="11" t="s">
        <v>113</v>
      </c>
      <c r="B105" s="10">
        <v>0</v>
      </c>
      <c r="C105" s="10">
        <v>0</v>
      </c>
      <c r="D105" s="58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52">
        <v>0</v>
      </c>
    </row>
    <row r="106" spans="1:33" ht="12.75" hidden="1" customHeight="1" x14ac:dyDescent="0.2">
      <c r="A106" s="11" t="s">
        <v>114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52"/>
    </row>
    <row r="107" spans="1:33" ht="12.75" hidden="1" customHeight="1" x14ac:dyDescent="0.2">
      <c r="A107" s="11" t="s">
        <v>115</v>
      </c>
      <c r="B107" s="10">
        <v>1</v>
      </c>
      <c r="C107" s="10">
        <v>1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1</v>
      </c>
      <c r="R107" s="10">
        <v>1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52"/>
    </row>
    <row r="108" spans="1:33" ht="12.75" hidden="1" customHeight="1" x14ac:dyDescent="0.2">
      <c r="A108" s="11" t="s">
        <v>116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52"/>
    </row>
    <row r="109" spans="1:33" ht="12.75" hidden="1" customHeight="1" x14ac:dyDescent="0.2">
      <c r="A109" s="11" t="s">
        <v>117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52"/>
    </row>
    <row r="110" spans="1:33" ht="12.75" hidden="1" customHeight="1" x14ac:dyDescent="0.2">
      <c r="A110" s="11" t="s">
        <v>118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52"/>
    </row>
    <row r="111" spans="1:33" ht="12.75" hidden="1" customHeight="1" x14ac:dyDescent="0.2">
      <c r="A111" s="11" t="s">
        <v>119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52"/>
    </row>
    <row r="112" spans="1:33" ht="12.75" hidden="1" customHeight="1" x14ac:dyDescent="0.2">
      <c r="A112" s="11" t="s">
        <v>120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52"/>
    </row>
    <row r="113" spans="1:33" ht="12.75" hidden="1" customHeight="1" x14ac:dyDescent="0.2">
      <c r="A113" s="11" t="s">
        <v>121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52"/>
    </row>
    <row r="114" spans="1:33" ht="12.75" hidden="1" customHeight="1" x14ac:dyDescent="0.2">
      <c r="A114" s="11" t="s">
        <v>122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52"/>
    </row>
    <row r="115" spans="1:33" ht="12.75" hidden="1" customHeight="1" x14ac:dyDescent="0.2">
      <c r="A115" s="11" t="s">
        <v>123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52"/>
    </row>
    <row r="116" spans="1:33" ht="12.75" hidden="1" customHeight="1" x14ac:dyDescent="0.2">
      <c r="A116" s="11" t="s">
        <v>124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52"/>
    </row>
    <row r="117" spans="1:33" ht="12.75" hidden="1" customHeight="1" x14ac:dyDescent="0.2">
      <c r="A117" s="11" t="s">
        <v>125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52"/>
    </row>
    <row r="118" spans="1:33" ht="12.75" hidden="1" customHeight="1" x14ac:dyDescent="0.2">
      <c r="A118" s="11" t="s">
        <v>126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52"/>
    </row>
    <row r="119" spans="1:33" ht="12.75" hidden="1" customHeight="1" x14ac:dyDescent="0.2">
      <c r="A119" s="11" t="s">
        <v>127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52"/>
    </row>
    <row r="120" spans="1:33" ht="12.75" hidden="1" customHeight="1" x14ac:dyDescent="0.2">
      <c r="A120" s="11" t="s">
        <v>128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52"/>
    </row>
    <row r="121" spans="1:33" ht="12.75" hidden="1" customHeight="1" x14ac:dyDescent="0.2">
      <c r="A121" s="11" t="s">
        <v>129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52"/>
    </row>
    <row r="122" spans="1:33" ht="12.75" hidden="1" customHeight="1" x14ac:dyDescent="0.2">
      <c r="A122" s="11" t="s">
        <v>130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52"/>
    </row>
    <row r="123" spans="1:33" s="75" customFormat="1" ht="19.5" customHeight="1" x14ac:dyDescent="0.2">
      <c r="A123" s="9" t="s">
        <v>131</v>
      </c>
      <c r="B123" s="47">
        <f t="shared" ref="B123:AF123" si="2">SUM(B12+B13+B27)</f>
        <v>55</v>
      </c>
      <c r="C123" s="47">
        <f t="shared" si="2"/>
        <v>18</v>
      </c>
      <c r="D123" s="47">
        <f t="shared" si="2"/>
        <v>0</v>
      </c>
      <c r="E123" s="47">
        <f t="shared" si="2"/>
        <v>0</v>
      </c>
      <c r="F123" s="47">
        <f t="shared" si="2"/>
        <v>0</v>
      </c>
      <c r="G123" s="47">
        <f t="shared" si="2"/>
        <v>0</v>
      </c>
      <c r="H123" s="47">
        <f t="shared" si="2"/>
        <v>0</v>
      </c>
      <c r="I123" s="47">
        <f t="shared" si="2"/>
        <v>0</v>
      </c>
      <c r="J123" s="47">
        <f t="shared" si="2"/>
        <v>0</v>
      </c>
      <c r="K123" s="47">
        <f t="shared" si="2"/>
        <v>0</v>
      </c>
      <c r="L123" s="47">
        <f t="shared" si="2"/>
        <v>0</v>
      </c>
      <c r="M123" s="47">
        <f t="shared" si="2"/>
        <v>0</v>
      </c>
      <c r="N123" s="47">
        <f t="shared" si="2"/>
        <v>0</v>
      </c>
      <c r="O123" s="47">
        <f t="shared" si="2"/>
        <v>0</v>
      </c>
      <c r="P123" s="47">
        <f t="shared" si="2"/>
        <v>0</v>
      </c>
      <c r="Q123" s="47">
        <f t="shared" si="2"/>
        <v>10</v>
      </c>
      <c r="R123" s="47">
        <f t="shared" si="2"/>
        <v>2</v>
      </c>
      <c r="S123" s="47">
        <f t="shared" si="2"/>
        <v>0</v>
      </c>
      <c r="T123" s="47">
        <f t="shared" si="2"/>
        <v>0</v>
      </c>
      <c r="U123" s="47">
        <f t="shared" si="2"/>
        <v>0</v>
      </c>
      <c r="V123" s="47">
        <f t="shared" si="2"/>
        <v>0</v>
      </c>
      <c r="W123" s="47">
        <f t="shared" si="2"/>
        <v>0</v>
      </c>
      <c r="X123" s="47">
        <f t="shared" si="2"/>
        <v>0</v>
      </c>
      <c r="Y123" s="47">
        <f t="shared" si="2"/>
        <v>0</v>
      </c>
      <c r="Z123" s="47">
        <f t="shared" si="2"/>
        <v>0</v>
      </c>
      <c r="AA123" s="47">
        <f t="shared" si="2"/>
        <v>0</v>
      </c>
      <c r="AB123" s="47">
        <f t="shared" si="2"/>
        <v>1</v>
      </c>
      <c r="AC123" s="47">
        <f t="shared" si="2"/>
        <v>1</v>
      </c>
      <c r="AD123" s="47">
        <f t="shared" si="2"/>
        <v>0</v>
      </c>
      <c r="AE123" s="47">
        <f t="shared" si="2"/>
        <v>0</v>
      </c>
      <c r="AF123" s="47">
        <f t="shared" si="2"/>
        <v>0</v>
      </c>
      <c r="AG123" s="4"/>
    </row>
    <row r="124" spans="1:33" ht="12.75" customHeight="1" x14ac:dyDescent="0.2">
      <c r="A124" s="17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</row>
    <row r="125" spans="1:33" ht="12.75" customHeight="1" x14ac:dyDescent="0.2">
      <c r="A125" s="17"/>
    </row>
    <row r="126" spans="1:33" ht="12.75" customHeight="1" x14ac:dyDescent="0.2">
      <c r="A126" s="17"/>
    </row>
    <row r="127" spans="1:33" ht="12.75" customHeight="1" x14ac:dyDescent="0.2">
      <c r="A127" s="17"/>
    </row>
    <row r="128" spans="1:33" ht="12.75" customHeight="1" x14ac:dyDescent="0.2">
      <c r="A128" s="17"/>
    </row>
    <row r="129" spans="1:1" ht="12.75" customHeight="1" x14ac:dyDescent="0.2">
      <c r="A129" s="17"/>
    </row>
    <row r="130" spans="1:1" ht="12.75" customHeight="1" x14ac:dyDescent="0.2">
      <c r="A130" s="17"/>
    </row>
    <row r="131" spans="1:1" ht="12.75" customHeight="1" x14ac:dyDescent="0.2">
      <c r="A131" s="17"/>
    </row>
    <row r="132" spans="1:1" ht="12.75" customHeight="1" x14ac:dyDescent="0.2">
      <c r="A132" s="17"/>
    </row>
    <row r="133" spans="1:1" ht="12.75" customHeight="1" x14ac:dyDescent="0.2">
      <c r="A133" s="17"/>
    </row>
    <row r="134" spans="1:1" ht="12.75" customHeight="1" x14ac:dyDescent="0.2">
      <c r="A134" s="17"/>
    </row>
    <row r="135" spans="1:1" ht="12.75" customHeight="1" x14ac:dyDescent="0.2">
      <c r="A135" s="17"/>
    </row>
    <row r="136" spans="1:1" ht="12.75" customHeight="1" x14ac:dyDescent="0.2">
      <c r="A136" s="17"/>
    </row>
    <row r="137" spans="1:1" ht="12.75" customHeight="1" x14ac:dyDescent="0.2">
      <c r="A137" s="17"/>
    </row>
    <row r="138" spans="1:1" ht="12.75" customHeight="1" x14ac:dyDescent="0.2">
      <c r="A138" s="17"/>
    </row>
    <row r="139" spans="1:1" ht="12.75" customHeight="1" x14ac:dyDescent="0.2">
      <c r="A139" s="17"/>
    </row>
    <row r="140" spans="1:1" ht="12.75" customHeight="1" x14ac:dyDescent="0.2">
      <c r="A140" s="17"/>
    </row>
    <row r="141" spans="1:1" ht="12.75" customHeight="1" x14ac:dyDescent="0.2">
      <c r="A141" s="17"/>
    </row>
    <row r="142" spans="1:1" ht="12.75" customHeight="1" x14ac:dyDescent="0.2">
      <c r="A142" s="17"/>
    </row>
    <row r="143" spans="1:1" ht="12.75" customHeight="1" x14ac:dyDescent="0.2">
      <c r="A143" s="17"/>
    </row>
    <row r="144" spans="1:1" ht="12.75" customHeight="1" x14ac:dyDescent="0.2">
      <c r="A144" s="17"/>
    </row>
    <row r="145" spans="1:1" ht="12.75" customHeight="1" x14ac:dyDescent="0.2">
      <c r="A145" s="17"/>
    </row>
    <row r="146" spans="1:1" ht="12.75" customHeight="1" x14ac:dyDescent="0.2">
      <c r="A146" s="17"/>
    </row>
    <row r="147" spans="1:1" ht="12.75" customHeight="1" x14ac:dyDescent="0.2">
      <c r="A147" s="17"/>
    </row>
    <row r="148" spans="1:1" ht="12.75" customHeight="1" x14ac:dyDescent="0.2">
      <c r="A148" s="17"/>
    </row>
    <row r="149" spans="1:1" ht="12.75" customHeight="1" x14ac:dyDescent="0.2">
      <c r="A149" s="17"/>
    </row>
    <row r="150" spans="1:1" ht="12.75" customHeight="1" x14ac:dyDescent="0.2">
      <c r="A150" s="17"/>
    </row>
    <row r="151" spans="1:1" ht="12.75" customHeight="1" x14ac:dyDescent="0.2">
      <c r="A151" s="17"/>
    </row>
    <row r="152" spans="1:1" ht="12.75" customHeight="1" x14ac:dyDescent="0.2">
      <c r="A152" s="17"/>
    </row>
    <row r="153" spans="1:1" ht="12.75" customHeight="1" x14ac:dyDescent="0.2">
      <c r="A153" s="17"/>
    </row>
    <row r="154" spans="1:1" ht="12.75" customHeight="1" x14ac:dyDescent="0.2">
      <c r="A154" s="17"/>
    </row>
    <row r="155" spans="1:1" ht="12.75" customHeight="1" x14ac:dyDescent="0.2">
      <c r="A155" s="17"/>
    </row>
    <row r="156" spans="1:1" ht="12.75" customHeight="1" x14ac:dyDescent="0.2">
      <c r="A156" s="17"/>
    </row>
    <row r="157" spans="1:1" ht="12.75" customHeight="1" x14ac:dyDescent="0.2">
      <c r="A157" s="17"/>
    </row>
    <row r="158" spans="1:1" ht="12.75" customHeight="1" x14ac:dyDescent="0.2">
      <c r="A158" s="17"/>
    </row>
    <row r="159" spans="1:1" ht="12.75" customHeight="1" x14ac:dyDescent="0.2">
      <c r="A159" s="17"/>
    </row>
    <row r="160" spans="1:1" ht="12.75" customHeight="1" x14ac:dyDescent="0.2">
      <c r="A160" s="17"/>
    </row>
    <row r="161" spans="1:1" ht="12.75" customHeight="1" x14ac:dyDescent="0.2">
      <c r="A161" s="17"/>
    </row>
    <row r="162" spans="1:1" ht="12.75" customHeight="1" x14ac:dyDescent="0.2">
      <c r="A162" s="17"/>
    </row>
    <row r="163" spans="1:1" ht="12.75" customHeight="1" x14ac:dyDescent="0.2">
      <c r="A163" s="17"/>
    </row>
    <row r="164" spans="1:1" ht="12.75" customHeight="1" x14ac:dyDescent="0.2">
      <c r="A164" s="17"/>
    </row>
    <row r="165" spans="1:1" ht="12.75" customHeight="1" x14ac:dyDescent="0.2">
      <c r="A165" s="17"/>
    </row>
    <row r="166" spans="1:1" ht="12.75" customHeight="1" x14ac:dyDescent="0.2">
      <c r="A166" s="17"/>
    </row>
    <row r="167" spans="1:1" ht="12.75" customHeight="1" x14ac:dyDescent="0.2">
      <c r="A167" s="17"/>
    </row>
    <row r="168" spans="1:1" ht="12.75" customHeight="1" x14ac:dyDescent="0.2">
      <c r="A168" s="17"/>
    </row>
    <row r="169" spans="1:1" ht="12.75" customHeight="1" x14ac:dyDescent="0.2">
      <c r="A169" s="17"/>
    </row>
    <row r="170" spans="1:1" ht="12.75" customHeight="1" x14ac:dyDescent="0.2">
      <c r="A170" s="17"/>
    </row>
    <row r="171" spans="1:1" ht="12.75" customHeight="1" x14ac:dyDescent="0.2">
      <c r="A171" s="17"/>
    </row>
    <row r="172" spans="1:1" ht="12.75" customHeight="1" x14ac:dyDescent="0.2">
      <c r="A172" s="17"/>
    </row>
    <row r="173" spans="1:1" ht="12.75" customHeight="1" x14ac:dyDescent="0.2">
      <c r="A173" s="17"/>
    </row>
    <row r="174" spans="1:1" ht="12.75" customHeight="1" x14ac:dyDescent="0.2">
      <c r="A174" s="17"/>
    </row>
    <row r="175" spans="1:1" ht="12.75" customHeight="1" x14ac:dyDescent="0.2">
      <c r="A175" s="17"/>
    </row>
    <row r="176" spans="1:1" ht="12.75" customHeight="1" x14ac:dyDescent="0.2">
      <c r="A176" s="17"/>
    </row>
    <row r="177" spans="1:1" ht="12.75" customHeight="1" x14ac:dyDescent="0.2">
      <c r="A177" s="17"/>
    </row>
    <row r="178" spans="1:1" ht="12.75" customHeight="1" x14ac:dyDescent="0.2">
      <c r="A178" s="17"/>
    </row>
    <row r="179" spans="1:1" ht="12.75" customHeight="1" x14ac:dyDescent="0.2">
      <c r="A179" s="17"/>
    </row>
    <row r="180" spans="1:1" ht="12.75" customHeight="1" x14ac:dyDescent="0.2">
      <c r="A180" s="17"/>
    </row>
    <row r="181" spans="1:1" ht="12.75" customHeight="1" x14ac:dyDescent="0.2">
      <c r="A181" s="17"/>
    </row>
    <row r="182" spans="1:1" ht="12.75" customHeight="1" x14ac:dyDescent="0.2">
      <c r="A182" s="17"/>
    </row>
    <row r="183" spans="1:1" ht="12.75" customHeight="1" x14ac:dyDescent="0.2">
      <c r="A183" s="17"/>
    </row>
    <row r="184" spans="1:1" ht="12.75" customHeight="1" x14ac:dyDescent="0.2">
      <c r="A184" s="17"/>
    </row>
    <row r="185" spans="1:1" ht="12.75" customHeight="1" x14ac:dyDescent="0.2">
      <c r="A185" s="17"/>
    </row>
    <row r="186" spans="1:1" ht="12.75" customHeight="1" x14ac:dyDescent="0.2">
      <c r="A186" s="17"/>
    </row>
    <row r="187" spans="1:1" ht="12.75" customHeight="1" x14ac:dyDescent="0.2">
      <c r="A187" s="17"/>
    </row>
    <row r="188" spans="1:1" ht="12.75" customHeight="1" x14ac:dyDescent="0.2">
      <c r="A188" s="17"/>
    </row>
    <row r="189" spans="1:1" ht="12.75" customHeight="1" x14ac:dyDescent="0.2">
      <c r="A189" s="17"/>
    </row>
    <row r="190" spans="1:1" ht="12.75" customHeight="1" x14ac:dyDescent="0.2">
      <c r="A190" s="17"/>
    </row>
    <row r="191" spans="1:1" ht="12.75" customHeight="1" x14ac:dyDescent="0.2">
      <c r="A191" s="17"/>
    </row>
    <row r="192" spans="1:1" ht="12.75" customHeight="1" x14ac:dyDescent="0.2">
      <c r="A192" s="17"/>
    </row>
    <row r="193" spans="1:1" ht="12.75" customHeight="1" x14ac:dyDescent="0.2">
      <c r="A193" s="17"/>
    </row>
    <row r="194" spans="1:1" ht="12.75" customHeight="1" x14ac:dyDescent="0.2">
      <c r="A194" s="17"/>
    </row>
    <row r="195" spans="1:1" ht="12.75" customHeight="1" x14ac:dyDescent="0.2">
      <c r="A195" s="17"/>
    </row>
    <row r="196" spans="1:1" ht="12.75" customHeight="1" x14ac:dyDescent="0.2">
      <c r="A196" s="17"/>
    </row>
    <row r="197" spans="1:1" ht="12.75" customHeight="1" x14ac:dyDescent="0.2">
      <c r="A197" s="17"/>
    </row>
    <row r="198" spans="1:1" ht="12.75" customHeight="1" x14ac:dyDescent="0.2">
      <c r="A198" s="17"/>
    </row>
    <row r="199" spans="1:1" ht="12.75" customHeight="1" x14ac:dyDescent="0.2">
      <c r="A199" s="17"/>
    </row>
    <row r="200" spans="1:1" ht="12.75" customHeight="1" x14ac:dyDescent="0.2">
      <c r="A200" s="17"/>
    </row>
    <row r="201" spans="1:1" ht="12.75" customHeight="1" x14ac:dyDescent="0.2">
      <c r="A201" s="17"/>
    </row>
    <row r="202" spans="1:1" ht="12.75" customHeight="1" x14ac:dyDescent="0.2">
      <c r="A202" s="17"/>
    </row>
    <row r="203" spans="1:1" ht="12.75" customHeight="1" x14ac:dyDescent="0.2">
      <c r="A203" s="17"/>
    </row>
    <row r="204" spans="1:1" ht="12.75" customHeight="1" x14ac:dyDescent="0.2">
      <c r="A204" s="17"/>
    </row>
    <row r="205" spans="1:1" ht="12.75" customHeight="1" x14ac:dyDescent="0.2">
      <c r="A205" s="17"/>
    </row>
    <row r="206" spans="1:1" ht="12.75" customHeight="1" x14ac:dyDescent="0.2">
      <c r="A206" s="17"/>
    </row>
    <row r="207" spans="1:1" ht="12.75" customHeight="1" x14ac:dyDescent="0.2">
      <c r="A207" s="17"/>
    </row>
    <row r="208" spans="1:1" ht="12.75" customHeight="1" x14ac:dyDescent="0.2">
      <c r="A208" s="17"/>
    </row>
    <row r="209" spans="1:1" ht="12.75" customHeight="1" x14ac:dyDescent="0.2">
      <c r="A209" s="17"/>
    </row>
    <row r="210" spans="1:1" ht="12.75" customHeight="1" x14ac:dyDescent="0.2">
      <c r="A210" s="17"/>
    </row>
    <row r="211" spans="1:1" ht="12.75" customHeight="1" x14ac:dyDescent="0.2">
      <c r="A211" s="17"/>
    </row>
    <row r="212" spans="1:1" ht="12.75" customHeight="1" x14ac:dyDescent="0.2">
      <c r="A212" s="17"/>
    </row>
    <row r="213" spans="1:1" ht="12.75" customHeight="1" x14ac:dyDescent="0.2">
      <c r="A213" s="17"/>
    </row>
    <row r="214" spans="1:1" ht="12.75" customHeight="1" x14ac:dyDescent="0.2">
      <c r="A214" s="17"/>
    </row>
    <row r="215" spans="1:1" ht="12.75" customHeight="1" x14ac:dyDescent="0.2">
      <c r="A215" s="17"/>
    </row>
    <row r="216" spans="1:1" ht="12.75" customHeight="1" x14ac:dyDescent="0.2">
      <c r="A216" s="17"/>
    </row>
    <row r="217" spans="1:1" ht="12.75" customHeight="1" x14ac:dyDescent="0.2">
      <c r="A217" s="17"/>
    </row>
    <row r="218" spans="1:1" ht="12.75" customHeight="1" x14ac:dyDescent="0.2">
      <c r="A218" s="17"/>
    </row>
    <row r="219" spans="1:1" ht="12.75" customHeight="1" x14ac:dyDescent="0.2">
      <c r="A219" s="17"/>
    </row>
    <row r="220" spans="1:1" ht="12.75" customHeight="1" x14ac:dyDescent="0.2">
      <c r="A220" s="17"/>
    </row>
    <row r="221" spans="1:1" ht="12.75" customHeight="1" x14ac:dyDescent="0.2">
      <c r="A221" s="17"/>
    </row>
    <row r="222" spans="1:1" ht="12.75" customHeight="1" x14ac:dyDescent="0.2">
      <c r="A222" s="17"/>
    </row>
    <row r="223" spans="1:1" ht="12.75" customHeight="1" x14ac:dyDescent="0.2">
      <c r="A223" s="17"/>
    </row>
    <row r="224" spans="1:1" ht="12.75" customHeight="1" x14ac:dyDescent="0.2">
      <c r="A224" s="17"/>
    </row>
    <row r="225" spans="1:1" ht="12.75" customHeight="1" x14ac:dyDescent="0.2">
      <c r="A225" s="17"/>
    </row>
    <row r="226" spans="1:1" ht="12.75" customHeight="1" x14ac:dyDescent="0.2">
      <c r="A226" s="17"/>
    </row>
    <row r="227" spans="1:1" ht="12.75" customHeight="1" x14ac:dyDescent="0.2">
      <c r="A227" s="17"/>
    </row>
    <row r="228" spans="1:1" ht="12.75" customHeight="1" x14ac:dyDescent="0.2">
      <c r="A228" s="17"/>
    </row>
    <row r="229" spans="1:1" ht="12.75" customHeight="1" x14ac:dyDescent="0.2">
      <c r="A229" s="17"/>
    </row>
    <row r="230" spans="1:1" ht="12.75" customHeight="1" x14ac:dyDescent="0.2">
      <c r="A230" s="17"/>
    </row>
    <row r="231" spans="1:1" ht="12.75" customHeight="1" x14ac:dyDescent="0.2">
      <c r="A231" s="17"/>
    </row>
    <row r="232" spans="1:1" ht="12.75" customHeight="1" x14ac:dyDescent="0.2">
      <c r="A232" s="17"/>
    </row>
    <row r="233" spans="1:1" ht="12.75" customHeight="1" x14ac:dyDescent="0.2">
      <c r="A233" s="17"/>
    </row>
    <row r="234" spans="1:1" ht="12.75" customHeight="1" x14ac:dyDescent="0.2">
      <c r="A234" s="17"/>
    </row>
    <row r="235" spans="1:1" ht="12.75" customHeight="1" x14ac:dyDescent="0.2">
      <c r="A235" s="17"/>
    </row>
    <row r="236" spans="1:1" ht="12.75" customHeight="1" x14ac:dyDescent="0.2">
      <c r="A236" s="17"/>
    </row>
    <row r="237" spans="1:1" ht="12.75" customHeight="1" x14ac:dyDescent="0.2">
      <c r="A237" s="17"/>
    </row>
    <row r="238" spans="1:1" ht="12.75" customHeight="1" x14ac:dyDescent="0.2">
      <c r="A238" s="17"/>
    </row>
    <row r="239" spans="1:1" ht="12.75" customHeight="1" x14ac:dyDescent="0.2">
      <c r="A239" s="17"/>
    </row>
    <row r="240" spans="1:1" ht="12.75" customHeight="1" x14ac:dyDescent="0.2">
      <c r="A240" s="17"/>
    </row>
    <row r="241" spans="1:1" ht="12.75" customHeight="1" x14ac:dyDescent="0.2">
      <c r="A241" s="17"/>
    </row>
    <row r="242" spans="1:1" ht="12.75" customHeight="1" x14ac:dyDescent="0.2">
      <c r="A242" s="17"/>
    </row>
    <row r="243" spans="1:1" ht="12.75" customHeight="1" x14ac:dyDescent="0.2">
      <c r="A243" s="17"/>
    </row>
    <row r="244" spans="1:1" ht="12.75" customHeight="1" x14ac:dyDescent="0.2">
      <c r="A244" s="17"/>
    </row>
    <row r="245" spans="1:1" ht="12.75" customHeight="1" x14ac:dyDescent="0.2">
      <c r="A245" s="17"/>
    </row>
    <row r="246" spans="1:1" ht="12.75" customHeight="1" x14ac:dyDescent="0.2">
      <c r="A246" s="17"/>
    </row>
    <row r="247" spans="1:1" ht="12.75" customHeight="1" x14ac:dyDescent="0.2">
      <c r="A247" s="17"/>
    </row>
    <row r="248" spans="1:1" ht="12.75" customHeight="1" x14ac:dyDescent="0.2">
      <c r="A248" s="17"/>
    </row>
    <row r="249" spans="1:1" ht="12.75" customHeight="1" x14ac:dyDescent="0.2">
      <c r="A249" s="17"/>
    </row>
    <row r="250" spans="1:1" ht="12.75" customHeight="1" x14ac:dyDescent="0.2">
      <c r="A250" s="17"/>
    </row>
    <row r="251" spans="1:1" ht="12.75" customHeight="1" x14ac:dyDescent="0.2">
      <c r="A251" s="17"/>
    </row>
    <row r="252" spans="1:1" ht="12.75" customHeight="1" x14ac:dyDescent="0.2">
      <c r="A252" s="17"/>
    </row>
    <row r="253" spans="1:1" ht="12.75" customHeight="1" x14ac:dyDescent="0.2">
      <c r="A253" s="17"/>
    </row>
    <row r="254" spans="1:1" ht="12.75" customHeight="1" x14ac:dyDescent="0.2">
      <c r="A254" s="17"/>
    </row>
    <row r="255" spans="1:1" ht="12.75" customHeight="1" x14ac:dyDescent="0.2">
      <c r="A255" s="17"/>
    </row>
    <row r="256" spans="1:1" ht="12.75" customHeight="1" x14ac:dyDescent="0.2">
      <c r="A256" s="17"/>
    </row>
    <row r="257" spans="1:1" ht="12.75" customHeight="1" x14ac:dyDescent="0.2">
      <c r="A257" s="17"/>
    </row>
    <row r="258" spans="1:1" ht="12.75" customHeight="1" x14ac:dyDescent="0.2">
      <c r="A258" s="17"/>
    </row>
    <row r="259" spans="1:1" ht="12.75" customHeight="1" x14ac:dyDescent="0.2">
      <c r="A259" s="17"/>
    </row>
    <row r="260" spans="1:1" ht="12.75" customHeight="1" x14ac:dyDescent="0.2">
      <c r="A260" s="17"/>
    </row>
    <row r="261" spans="1:1" ht="12.75" customHeight="1" x14ac:dyDescent="0.2">
      <c r="A261" s="17"/>
    </row>
    <row r="262" spans="1:1" ht="12.75" customHeight="1" x14ac:dyDescent="0.2">
      <c r="A262" s="17"/>
    </row>
    <row r="263" spans="1:1" ht="12.75" customHeight="1" x14ac:dyDescent="0.2">
      <c r="A263" s="17"/>
    </row>
    <row r="264" spans="1:1" ht="12.75" customHeight="1" x14ac:dyDescent="0.2">
      <c r="A264" s="17"/>
    </row>
    <row r="265" spans="1:1" ht="12.75" customHeight="1" x14ac:dyDescent="0.2">
      <c r="A265" s="17"/>
    </row>
    <row r="266" spans="1:1" ht="12.75" customHeight="1" x14ac:dyDescent="0.2">
      <c r="A266" s="17"/>
    </row>
    <row r="267" spans="1:1" ht="12.75" customHeight="1" x14ac:dyDescent="0.2">
      <c r="A267" s="17"/>
    </row>
    <row r="268" spans="1:1" ht="12.75" customHeight="1" x14ac:dyDescent="0.2">
      <c r="A268" s="17"/>
    </row>
    <row r="269" spans="1:1" ht="12.75" customHeight="1" x14ac:dyDescent="0.2">
      <c r="A269" s="17"/>
    </row>
    <row r="270" spans="1:1" ht="12.75" customHeight="1" x14ac:dyDescent="0.2">
      <c r="A270" s="17"/>
    </row>
    <row r="271" spans="1:1" ht="12.75" customHeight="1" x14ac:dyDescent="0.2">
      <c r="A271" s="17"/>
    </row>
    <row r="272" spans="1:1" ht="12.75" customHeight="1" x14ac:dyDescent="0.2">
      <c r="A272" s="17"/>
    </row>
    <row r="273" spans="1:1" ht="12.75" customHeight="1" x14ac:dyDescent="0.2">
      <c r="A273" s="17"/>
    </row>
    <row r="274" spans="1:1" ht="12.75" customHeight="1" x14ac:dyDescent="0.2">
      <c r="A274" s="17"/>
    </row>
    <row r="275" spans="1:1" ht="12.75" customHeight="1" x14ac:dyDescent="0.2">
      <c r="A275" s="17"/>
    </row>
    <row r="276" spans="1:1" ht="12.75" customHeight="1" x14ac:dyDescent="0.2">
      <c r="A276" s="17"/>
    </row>
    <row r="277" spans="1:1" ht="12.75" customHeight="1" x14ac:dyDescent="0.2">
      <c r="A277" s="17"/>
    </row>
    <row r="278" spans="1:1" ht="12.75" customHeight="1" x14ac:dyDescent="0.2">
      <c r="A278" s="17"/>
    </row>
    <row r="279" spans="1:1" ht="12.75" customHeight="1" x14ac:dyDescent="0.2">
      <c r="A279" s="17"/>
    </row>
    <row r="280" spans="1:1" ht="12.75" customHeight="1" x14ac:dyDescent="0.2">
      <c r="A280" s="17"/>
    </row>
    <row r="281" spans="1:1" ht="12.75" customHeight="1" x14ac:dyDescent="0.2">
      <c r="A281" s="17"/>
    </row>
    <row r="282" spans="1:1" ht="12.75" customHeight="1" x14ac:dyDescent="0.2">
      <c r="A282" s="17"/>
    </row>
    <row r="283" spans="1:1" ht="12.75" customHeight="1" x14ac:dyDescent="0.2">
      <c r="A283" s="17"/>
    </row>
    <row r="284" spans="1:1" ht="12.75" customHeight="1" x14ac:dyDescent="0.2">
      <c r="A284" s="17"/>
    </row>
    <row r="285" spans="1:1" ht="12.75" customHeight="1" x14ac:dyDescent="0.2">
      <c r="A285" s="17"/>
    </row>
    <row r="286" spans="1:1" ht="12.75" customHeight="1" x14ac:dyDescent="0.2">
      <c r="A286" s="17"/>
    </row>
    <row r="287" spans="1:1" ht="12.75" customHeight="1" x14ac:dyDescent="0.2">
      <c r="A287" s="17"/>
    </row>
    <row r="288" spans="1:1" ht="12.75" customHeight="1" x14ac:dyDescent="0.2">
      <c r="A288" s="17"/>
    </row>
    <row r="289" spans="1:1" ht="12.75" customHeight="1" x14ac:dyDescent="0.2">
      <c r="A289" s="17"/>
    </row>
    <row r="290" spans="1:1" ht="12.75" customHeight="1" x14ac:dyDescent="0.2">
      <c r="A290" s="17"/>
    </row>
    <row r="291" spans="1:1" ht="12.75" customHeight="1" x14ac:dyDescent="0.2">
      <c r="A291" s="17"/>
    </row>
    <row r="292" spans="1:1" ht="12.75" customHeight="1" x14ac:dyDescent="0.2">
      <c r="A292" s="17"/>
    </row>
    <row r="293" spans="1:1" ht="12.75" customHeight="1" x14ac:dyDescent="0.2">
      <c r="A293" s="17"/>
    </row>
    <row r="294" spans="1:1" ht="12.75" customHeight="1" x14ac:dyDescent="0.2">
      <c r="A294" s="17"/>
    </row>
    <row r="295" spans="1:1" ht="12.75" customHeight="1" x14ac:dyDescent="0.2">
      <c r="A295" s="17"/>
    </row>
    <row r="296" spans="1:1" ht="12.75" customHeight="1" x14ac:dyDescent="0.2">
      <c r="A296" s="17"/>
    </row>
    <row r="297" spans="1:1" ht="12.75" customHeight="1" x14ac:dyDescent="0.2">
      <c r="A297" s="17"/>
    </row>
    <row r="298" spans="1:1" ht="12.75" customHeight="1" x14ac:dyDescent="0.2">
      <c r="A298" s="17"/>
    </row>
    <row r="299" spans="1:1" ht="12.75" customHeight="1" x14ac:dyDescent="0.2">
      <c r="A299" s="17"/>
    </row>
    <row r="300" spans="1:1" ht="12.75" customHeight="1" x14ac:dyDescent="0.2">
      <c r="A300" s="17"/>
    </row>
    <row r="301" spans="1:1" ht="12.75" customHeight="1" x14ac:dyDescent="0.2">
      <c r="A301" s="17"/>
    </row>
    <row r="302" spans="1:1" ht="12.75" customHeight="1" x14ac:dyDescent="0.2">
      <c r="A302" s="17"/>
    </row>
    <row r="303" spans="1:1" ht="12.75" customHeight="1" x14ac:dyDescent="0.2">
      <c r="A303" s="17"/>
    </row>
    <row r="304" spans="1:1" ht="12.75" customHeight="1" x14ac:dyDescent="0.2">
      <c r="A304" s="17"/>
    </row>
    <row r="305" spans="1:1" ht="12.75" customHeight="1" x14ac:dyDescent="0.2">
      <c r="A305" s="17"/>
    </row>
    <row r="306" spans="1:1" ht="12.75" customHeight="1" x14ac:dyDescent="0.2">
      <c r="A306" s="17"/>
    </row>
    <row r="307" spans="1:1" ht="12.75" customHeight="1" x14ac:dyDescent="0.2">
      <c r="A307" s="17"/>
    </row>
    <row r="308" spans="1:1" ht="12.75" customHeight="1" x14ac:dyDescent="0.2">
      <c r="A308" s="17"/>
    </row>
    <row r="309" spans="1:1" ht="12.75" customHeight="1" x14ac:dyDescent="0.2">
      <c r="A309" s="17"/>
    </row>
    <row r="310" spans="1:1" ht="12.75" customHeight="1" x14ac:dyDescent="0.2">
      <c r="A310" s="17"/>
    </row>
    <row r="311" spans="1:1" ht="12.75" customHeight="1" x14ac:dyDescent="0.2">
      <c r="A311" s="17"/>
    </row>
    <row r="312" spans="1:1" ht="12.75" customHeight="1" x14ac:dyDescent="0.2">
      <c r="A312" s="17"/>
    </row>
    <row r="313" spans="1:1" ht="12.75" customHeight="1" x14ac:dyDescent="0.2">
      <c r="A313" s="17"/>
    </row>
    <row r="314" spans="1:1" ht="12.75" customHeight="1" x14ac:dyDescent="0.2">
      <c r="A314" s="17"/>
    </row>
    <row r="315" spans="1:1" ht="12.75" customHeight="1" x14ac:dyDescent="0.2">
      <c r="A315" s="17"/>
    </row>
    <row r="316" spans="1:1" ht="12.75" customHeight="1" x14ac:dyDescent="0.2">
      <c r="A316" s="17"/>
    </row>
    <row r="317" spans="1:1" ht="12.75" customHeight="1" x14ac:dyDescent="0.2">
      <c r="A317" s="17"/>
    </row>
    <row r="318" spans="1:1" ht="12.75" customHeight="1" x14ac:dyDescent="0.2">
      <c r="A318" s="17"/>
    </row>
    <row r="319" spans="1:1" ht="12.75" customHeight="1" x14ac:dyDescent="0.2">
      <c r="A319" s="17"/>
    </row>
    <row r="320" spans="1:1" ht="12.75" customHeight="1" x14ac:dyDescent="0.2">
      <c r="A320" s="17"/>
    </row>
    <row r="321" spans="1:1" ht="12.75" customHeight="1" x14ac:dyDescent="0.2">
      <c r="A321" s="17"/>
    </row>
    <row r="322" spans="1:1" ht="12.75" customHeight="1" x14ac:dyDescent="0.2">
      <c r="A322" s="17"/>
    </row>
    <row r="323" spans="1:1" ht="12.75" customHeight="1" x14ac:dyDescent="0.2">
      <c r="A323" s="17"/>
    </row>
    <row r="324" spans="1:1" ht="12.75" customHeight="1" x14ac:dyDescent="0.2">
      <c r="A324" s="17"/>
    </row>
    <row r="325" spans="1:1" ht="12.75" customHeight="1" x14ac:dyDescent="0.2">
      <c r="A325" s="17"/>
    </row>
    <row r="326" spans="1:1" ht="12.75" customHeight="1" x14ac:dyDescent="0.2">
      <c r="A326" s="17"/>
    </row>
    <row r="327" spans="1:1" ht="12.75" customHeight="1" x14ac:dyDescent="0.2">
      <c r="A327" s="17"/>
    </row>
    <row r="328" spans="1:1" ht="12.75" customHeight="1" x14ac:dyDescent="0.2">
      <c r="A328" s="17"/>
    </row>
    <row r="329" spans="1:1" ht="12.75" customHeight="1" x14ac:dyDescent="0.2">
      <c r="A329" s="17"/>
    </row>
    <row r="330" spans="1:1" ht="12.75" customHeight="1" x14ac:dyDescent="0.2">
      <c r="A330" s="17"/>
    </row>
    <row r="331" spans="1:1" ht="12.75" customHeight="1" x14ac:dyDescent="0.2">
      <c r="A331" s="17"/>
    </row>
    <row r="332" spans="1:1" ht="12.75" customHeight="1" x14ac:dyDescent="0.2">
      <c r="A332" s="17"/>
    </row>
    <row r="333" spans="1:1" ht="12.75" customHeight="1" x14ac:dyDescent="0.2">
      <c r="A333" s="17"/>
    </row>
    <row r="334" spans="1:1" ht="12.75" customHeight="1" x14ac:dyDescent="0.2">
      <c r="A334" s="17"/>
    </row>
    <row r="335" spans="1:1" ht="12.75" customHeight="1" x14ac:dyDescent="0.2">
      <c r="A335" s="17"/>
    </row>
    <row r="336" spans="1:1" ht="12.75" customHeight="1" x14ac:dyDescent="0.2">
      <c r="A336" s="17"/>
    </row>
    <row r="337" spans="1:1" ht="12.75" customHeight="1" x14ac:dyDescent="0.2">
      <c r="A337" s="17"/>
    </row>
    <row r="338" spans="1:1" ht="12.75" customHeight="1" x14ac:dyDescent="0.2">
      <c r="A338" s="17"/>
    </row>
    <row r="339" spans="1:1" ht="12.75" customHeight="1" x14ac:dyDescent="0.2">
      <c r="A339" s="17"/>
    </row>
    <row r="340" spans="1:1" ht="12.75" customHeight="1" x14ac:dyDescent="0.2">
      <c r="A340" s="17"/>
    </row>
    <row r="341" spans="1:1" ht="12.75" customHeight="1" x14ac:dyDescent="0.2">
      <c r="A341" s="17"/>
    </row>
    <row r="342" spans="1:1" ht="12.75" customHeight="1" x14ac:dyDescent="0.2">
      <c r="A342" s="17"/>
    </row>
    <row r="343" spans="1:1" ht="12.75" customHeight="1" x14ac:dyDescent="0.2">
      <c r="A343" s="17"/>
    </row>
    <row r="344" spans="1:1" ht="12.75" customHeight="1" x14ac:dyDescent="0.2">
      <c r="A344" s="17"/>
    </row>
    <row r="345" spans="1:1" ht="12.75" customHeight="1" x14ac:dyDescent="0.2">
      <c r="A345" s="17"/>
    </row>
    <row r="346" spans="1:1" ht="12.75" customHeight="1" x14ac:dyDescent="0.2">
      <c r="A346" s="17"/>
    </row>
    <row r="347" spans="1:1" ht="12.75" customHeight="1" x14ac:dyDescent="0.2">
      <c r="A347" s="17"/>
    </row>
    <row r="348" spans="1:1" ht="12.75" customHeight="1" x14ac:dyDescent="0.2">
      <c r="A348" s="17"/>
    </row>
    <row r="349" spans="1:1" ht="12.75" customHeight="1" x14ac:dyDescent="0.2">
      <c r="A349" s="17"/>
    </row>
    <row r="350" spans="1:1" ht="12.75" customHeight="1" x14ac:dyDescent="0.2">
      <c r="A350" s="17"/>
    </row>
    <row r="351" spans="1:1" ht="12.75" customHeight="1" x14ac:dyDescent="0.2">
      <c r="A351" s="17"/>
    </row>
    <row r="352" spans="1:1" ht="12.75" customHeight="1" x14ac:dyDescent="0.2">
      <c r="A352" s="17"/>
    </row>
    <row r="353" spans="1:1" ht="12.75" customHeight="1" x14ac:dyDescent="0.2">
      <c r="A353" s="17"/>
    </row>
    <row r="354" spans="1:1" ht="12.75" customHeight="1" x14ac:dyDescent="0.2">
      <c r="A354" s="17"/>
    </row>
    <row r="355" spans="1:1" ht="12.75" customHeight="1" x14ac:dyDescent="0.2">
      <c r="A355" s="17"/>
    </row>
    <row r="356" spans="1:1" ht="12.75" customHeight="1" x14ac:dyDescent="0.2">
      <c r="A356" s="17"/>
    </row>
    <row r="357" spans="1:1" ht="12.75" customHeight="1" x14ac:dyDescent="0.2">
      <c r="A357" s="17"/>
    </row>
    <row r="358" spans="1:1" ht="12.75" customHeight="1" x14ac:dyDescent="0.2">
      <c r="A358" s="17"/>
    </row>
    <row r="359" spans="1:1" ht="12.75" customHeight="1" x14ac:dyDescent="0.2">
      <c r="A359" s="17"/>
    </row>
    <row r="360" spans="1:1" ht="12.75" customHeight="1" x14ac:dyDescent="0.2">
      <c r="A360" s="17"/>
    </row>
    <row r="361" spans="1:1" ht="12.75" customHeight="1" x14ac:dyDescent="0.2">
      <c r="A361" s="17"/>
    </row>
    <row r="362" spans="1:1" ht="12.75" customHeight="1" x14ac:dyDescent="0.2">
      <c r="A362" s="17"/>
    </row>
    <row r="363" spans="1:1" ht="12.75" customHeight="1" x14ac:dyDescent="0.2">
      <c r="A363" s="17"/>
    </row>
    <row r="364" spans="1:1" ht="12.75" customHeight="1" x14ac:dyDescent="0.2">
      <c r="A364" s="17"/>
    </row>
    <row r="365" spans="1:1" ht="12.75" customHeight="1" x14ac:dyDescent="0.2">
      <c r="A365" s="17"/>
    </row>
    <row r="366" spans="1:1" ht="12.75" customHeight="1" x14ac:dyDescent="0.2">
      <c r="A366" s="17"/>
    </row>
    <row r="367" spans="1:1" ht="12.75" customHeight="1" x14ac:dyDescent="0.2">
      <c r="A367" s="17"/>
    </row>
    <row r="368" spans="1:1" ht="12.75" customHeight="1" x14ac:dyDescent="0.2">
      <c r="A368" s="17"/>
    </row>
    <row r="369" spans="1:1" ht="12.75" customHeight="1" x14ac:dyDescent="0.2">
      <c r="A369" s="17"/>
    </row>
    <row r="370" spans="1:1" ht="12.75" customHeight="1" x14ac:dyDescent="0.2">
      <c r="A370" s="17"/>
    </row>
    <row r="371" spans="1:1" ht="12.75" customHeight="1" x14ac:dyDescent="0.2">
      <c r="A371" s="17"/>
    </row>
    <row r="372" spans="1:1" ht="12.75" customHeight="1" x14ac:dyDescent="0.2">
      <c r="A372" s="17"/>
    </row>
    <row r="373" spans="1:1" ht="12.75" customHeight="1" x14ac:dyDescent="0.2">
      <c r="A373" s="17"/>
    </row>
    <row r="374" spans="1:1" ht="12.75" customHeight="1" x14ac:dyDescent="0.2">
      <c r="A374" s="17"/>
    </row>
    <row r="375" spans="1:1" ht="12.75" customHeight="1" x14ac:dyDescent="0.2">
      <c r="A375" s="17"/>
    </row>
    <row r="376" spans="1:1" ht="12.75" customHeight="1" x14ac:dyDescent="0.2">
      <c r="A376" s="17"/>
    </row>
    <row r="377" spans="1:1" ht="12.75" customHeight="1" x14ac:dyDescent="0.2">
      <c r="A377" s="17"/>
    </row>
    <row r="378" spans="1:1" ht="12.75" customHeight="1" x14ac:dyDescent="0.2">
      <c r="A378" s="17"/>
    </row>
    <row r="379" spans="1:1" ht="12.75" customHeight="1" x14ac:dyDescent="0.2">
      <c r="A379" s="17"/>
    </row>
    <row r="380" spans="1:1" ht="12.75" customHeight="1" x14ac:dyDescent="0.2">
      <c r="A380" s="17"/>
    </row>
    <row r="381" spans="1:1" ht="12.75" customHeight="1" x14ac:dyDescent="0.2">
      <c r="A381" s="17"/>
    </row>
    <row r="382" spans="1:1" ht="12.75" customHeight="1" x14ac:dyDescent="0.2">
      <c r="A382" s="17"/>
    </row>
    <row r="383" spans="1:1" ht="12.75" customHeight="1" x14ac:dyDescent="0.2">
      <c r="A383" s="17"/>
    </row>
    <row r="384" spans="1:1" ht="12.75" customHeight="1" x14ac:dyDescent="0.2">
      <c r="A384" s="17"/>
    </row>
    <row r="385" spans="1:1" ht="12.75" customHeight="1" x14ac:dyDescent="0.2">
      <c r="A385" s="17"/>
    </row>
    <row r="386" spans="1:1" ht="12.75" customHeight="1" x14ac:dyDescent="0.2">
      <c r="A386" s="17"/>
    </row>
    <row r="387" spans="1:1" ht="12.75" customHeight="1" x14ac:dyDescent="0.2">
      <c r="A387" s="17"/>
    </row>
    <row r="388" spans="1:1" ht="12.75" customHeight="1" x14ac:dyDescent="0.2">
      <c r="A388" s="17"/>
    </row>
    <row r="389" spans="1:1" ht="12.75" customHeight="1" x14ac:dyDescent="0.2">
      <c r="A389" s="17"/>
    </row>
    <row r="390" spans="1:1" ht="12.75" customHeight="1" x14ac:dyDescent="0.2">
      <c r="A390" s="17"/>
    </row>
    <row r="391" spans="1:1" ht="12.75" customHeight="1" x14ac:dyDescent="0.2">
      <c r="A391" s="17"/>
    </row>
    <row r="392" spans="1:1" ht="12.75" customHeight="1" x14ac:dyDescent="0.2">
      <c r="A392" s="17"/>
    </row>
    <row r="393" spans="1:1" ht="12.75" customHeight="1" x14ac:dyDescent="0.2">
      <c r="A393" s="17"/>
    </row>
    <row r="394" spans="1:1" ht="12.75" customHeight="1" x14ac:dyDescent="0.2">
      <c r="A394" s="17"/>
    </row>
    <row r="395" spans="1:1" ht="12.75" customHeight="1" x14ac:dyDescent="0.2">
      <c r="A395" s="17"/>
    </row>
    <row r="396" spans="1:1" ht="12.75" customHeight="1" x14ac:dyDescent="0.2">
      <c r="A396" s="17"/>
    </row>
    <row r="397" spans="1:1" ht="12.75" customHeight="1" x14ac:dyDescent="0.2">
      <c r="A397" s="17"/>
    </row>
    <row r="398" spans="1:1" ht="12.75" customHeight="1" x14ac:dyDescent="0.2">
      <c r="A398" s="17"/>
    </row>
    <row r="399" spans="1:1" ht="12.75" customHeight="1" x14ac:dyDescent="0.2">
      <c r="A399" s="17"/>
    </row>
    <row r="400" spans="1:1" ht="12.75" customHeight="1" x14ac:dyDescent="0.2">
      <c r="A400" s="17"/>
    </row>
    <row r="401" spans="1:1" ht="12.75" customHeight="1" x14ac:dyDescent="0.2">
      <c r="A401" s="17"/>
    </row>
    <row r="402" spans="1:1" ht="12.75" customHeight="1" x14ac:dyDescent="0.2">
      <c r="A402" s="17"/>
    </row>
    <row r="403" spans="1:1" ht="12.75" customHeight="1" x14ac:dyDescent="0.2">
      <c r="A403" s="17"/>
    </row>
    <row r="404" spans="1:1" ht="12.75" customHeight="1" x14ac:dyDescent="0.2">
      <c r="A404" s="17"/>
    </row>
    <row r="405" spans="1:1" ht="12.75" customHeight="1" x14ac:dyDescent="0.2">
      <c r="A405" s="17"/>
    </row>
    <row r="406" spans="1:1" ht="12.75" customHeight="1" x14ac:dyDescent="0.2">
      <c r="A406" s="17"/>
    </row>
    <row r="407" spans="1:1" ht="12.75" customHeight="1" x14ac:dyDescent="0.2">
      <c r="A407" s="17"/>
    </row>
    <row r="408" spans="1:1" ht="12.75" customHeight="1" x14ac:dyDescent="0.2">
      <c r="A408" s="17"/>
    </row>
    <row r="409" spans="1:1" ht="12.75" customHeight="1" x14ac:dyDescent="0.2">
      <c r="A409" s="17"/>
    </row>
    <row r="410" spans="1:1" ht="12.75" customHeight="1" x14ac:dyDescent="0.2">
      <c r="A410" s="17"/>
    </row>
    <row r="411" spans="1:1" ht="12.75" customHeight="1" x14ac:dyDescent="0.2">
      <c r="A411" s="17"/>
    </row>
    <row r="412" spans="1:1" ht="12.75" customHeight="1" x14ac:dyDescent="0.2">
      <c r="A412" s="17"/>
    </row>
    <row r="413" spans="1:1" ht="12.75" customHeight="1" x14ac:dyDescent="0.2">
      <c r="A413" s="17"/>
    </row>
    <row r="414" spans="1:1" ht="12.75" customHeight="1" x14ac:dyDescent="0.2">
      <c r="A414" s="17"/>
    </row>
    <row r="415" spans="1:1" ht="12.75" customHeight="1" x14ac:dyDescent="0.2">
      <c r="A415" s="17"/>
    </row>
    <row r="416" spans="1:1" ht="12.75" customHeight="1" x14ac:dyDescent="0.2">
      <c r="A416" s="17"/>
    </row>
    <row r="417" spans="1:1" ht="12.75" customHeight="1" x14ac:dyDescent="0.2">
      <c r="A417" s="17"/>
    </row>
    <row r="418" spans="1:1" ht="12.75" customHeight="1" x14ac:dyDescent="0.2">
      <c r="A418" s="17"/>
    </row>
    <row r="419" spans="1:1" ht="12.75" customHeight="1" x14ac:dyDescent="0.2">
      <c r="A419" s="17"/>
    </row>
    <row r="420" spans="1:1" ht="12.75" customHeight="1" x14ac:dyDescent="0.2">
      <c r="A420" s="17"/>
    </row>
    <row r="421" spans="1:1" ht="12.75" customHeight="1" x14ac:dyDescent="0.2">
      <c r="A421" s="17"/>
    </row>
    <row r="422" spans="1:1" ht="12.75" customHeight="1" x14ac:dyDescent="0.2">
      <c r="A422" s="17"/>
    </row>
    <row r="423" spans="1:1" ht="12.75" customHeight="1" x14ac:dyDescent="0.2">
      <c r="A423" s="17"/>
    </row>
    <row r="424" spans="1:1" ht="12.75" customHeight="1" x14ac:dyDescent="0.2">
      <c r="A424" s="17"/>
    </row>
    <row r="425" spans="1:1" ht="12.75" customHeight="1" x14ac:dyDescent="0.2">
      <c r="A425" s="17"/>
    </row>
    <row r="426" spans="1:1" ht="12.75" customHeight="1" x14ac:dyDescent="0.2">
      <c r="A426" s="17"/>
    </row>
    <row r="427" spans="1:1" ht="12.75" customHeight="1" x14ac:dyDescent="0.2">
      <c r="A427" s="17"/>
    </row>
    <row r="428" spans="1:1" ht="12.75" customHeight="1" x14ac:dyDescent="0.2">
      <c r="A428" s="17"/>
    </row>
    <row r="429" spans="1:1" ht="12.75" customHeight="1" x14ac:dyDescent="0.2">
      <c r="A429" s="17"/>
    </row>
    <row r="430" spans="1:1" ht="12.75" customHeight="1" x14ac:dyDescent="0.2">
      <c r="A430" s="17"/>
    </row>
    <row r="431" spans="1:1" ht="12.75" customHeight="1" x14ac:dyDescent="0.2">
      <c r="A431" s="17"/>
    </row>
    <row r="432" spans="1:1" ht="12.75" customHeight="1" x14ac:dyDescent="0.2">
      <c r="A432" s="17"/>
    </row>
    <row r="433" spans="1:1" ht="12.75" customHeight="1" x14ac:dyDescent="0.2">
      <c r="A433" s="17"/>
    </row>
    <row r="434" spans="1:1" ht="12.75" customHeight="1" x14ac:dyDescent="0.2">
      <c r="A434" s="17"/>
    </row>
    <row r="435" spans="1:1" ht="12.75" customHeight="1" x14ac:dyDescent="0.2">
      <c r="A435" s="17"/>
    </row>
    <row r="436" spans="1:1" ht="12.75" customHeight="1" x14ac:dyDescent="0.2">
      <c r="A436" s="17"/>
    </row>
    <row r="437" spans="1:1" ht="12.75" customHeight="1" x14ac:dyDescent="0.2">
      <c r="A437" s="17"/>
    </row>
    <row r="438" spans="1:1" ht="12.75" customHeight="1" x14ac:dyDescent="0.2">
      <c r="A438" s="17"/>
    </row>
    <row r="439" spans="1:1" ht="12.75" customHeight="1" x14ac:dyDescent="0.2">
      <c r="A439" s="17"/>
    </row>
    <row r="440" spans="1:1" ht="12.75" customHeight="1" x14ac:dyDescent="0.2">
      <c r="A440" s="17"/>
    </row>
    <row r="441" spans="1:1" ht="12.75" customHeight="1" x14ac:dyDescent="0.2">
      <c r="A441" s="17"/>
    </row>
    <row r="442" spans="1:1" ht="12.75" customHeight="1" x14ac:dyDescent="0.2">
      <c r="A442" s="17"/>
    </row>
    <row r="443" spans="1:1" ht="12.75" customHeight="1" x14ac:dyDescent="0.2">
      <c r="A443" s="17"/>
    </row>
    <row r="444" spans="1:1" ht="12.75" customHeight="1" x14ac:dyDescent="0.2">
      <c r="A444" s="17"/>
    </row>
    <row r="445" spans="1:1" ht="12.75" customHeight="1" x14ac:dyDescent="0.2">
      <c r="A445" s="17"/>
    </row>
    <row r="446" spans="1:1" ht="12.75" customHeight="1" x14ac:dyDescent="0.2">
      <c r="A446" s="17"/>
    </row>
    <row r="447" spans="1:1" ht="12.75" customHeight="1" x14ac:dyDescent="0.2">
      <c r="A447" s="17"/>
    </row>
    <row r="448" spans="1:1" ht="12.75" customHeight="1" x14ac:dyDescent="0.2">
      <c r="A448" s="17"/>
    </row>
    <row r="449" spans="1:1" ht="12.75" customHeight="1" x14ac:dyDescent="0.2">
      <c r="A449" s="17"/>
    </row>
    <row r="450" spans="1:1" ht="12.75" customHeight="1" x14ac:dyDescent="0.2">
      <c r="A450" s="17"/>
    </row>
    <row r="451" spans="1:1" ht="12.75" customHeight="1" x14ac:dyDescent="0.2">
      <c r="A451" s="17"/>
    </row>
    <row r="452" spans="1:1" ht="12.75" customHeight="1" x14ac:dyDescent="0.2">
      <c r="A452" s="17"/>
    </row>
    <row r="453" spans="1:1" ht="12.75" customHeight="1" x14ac:dyDescent="0.2">
      <c r="A453" s="17"/>
    </row>
    <row r="454" spans="1:1" ht="12.75" customHeight="1" x14ac:dyDescent="0.2">
      <c r="A454" s="17"/>
    </row>
    <row r="455" spans="1:1" ht="12.75" customHeight="1" x14ac:dyDescent="0.2">
      <c r="A455" s="17"/>
    </row>
    <row r="456" spans="1:1" ht="12.75" customHeight="1" x14ac:dyDescent="0.2">
      <c r="A456" s="17"/>
    </row>
    <row r="457" spans="1:1" ht="12.75" customHeight="1" x14ac:dyDescent="0.2">
      <c r="A457" s="17"/>
    </row>
    <row r="458" spans="1:1" ht="12.75" customHeight="1" x14ac:dyDescent="0.2">
      <c r="A458" s="17"/>
    </row>
    <row r="459" spans="1:1" ht="12.75" customHeight="1" x14ac:dyDescent="0.2">
      <c r="A459" s="17"/>
    </row>
    <row r="460" spans="1:1" ht="12.75" customHeight="1" x14ac:dyDescent="0.2">
      <c r="A460" s="17"/>
    </row>
    <row r="461" spans="1:1" ht="12.75" customHeight="1" x14ac:dyDescent="0.2">
      <c r="A461" s="17"/>
    </row>
    <row r="462" spans="1:1" ht="12.75" customHeight="1" x14ac:dyDescent="0.2">
      <c r="A462" s="17"/>
    </row>
    <row r="463" spans="1:1" ht="12.75" customHeight="1" x14ac:dyDescent="0.2">
      <c r="A463" s="17"/>
    </row>
    <row r="464" spans="1:1" ht="12.75" customHeight="1" x14ac:dyDescent="0.2">
      <c r="A464" s="17"/>
    </row>
    <row r="465" spans="1:1" ht="12.75" customHeight="1" x14ac:dyDescent="0.2">
      <c r="A465" s="17"/>
    </row>
    <row r="466" spans="1:1" ht="12.75" customHeight="1" x14ac:dyDescent="0.2">
      <c r="A466" s="17"/>
    </row>
    <row r="467" spans="1:1" ht="12.75" customHeight="1" x14ac:dyDescent="0.2">
      <c r="A467" s="17"/>
    </row>
    <row r="468" spans="1:1" ht="12.75" customHeight="1" x14ac:dyDescent="0.2">
      <c r="A468" s="17"/>
    </row>
    <row r="469" spans="1:1" ht="12.75" customHeight="1" x14ac:dyDescent="0.2">
      <c r="A469" s="17"/>
    </row>
    <row r="470" spans="1:1" ht="12.75" customHeight="1" x14ac:dyDescent="0.2">
      <c r="A470" s="17"/>
    </row>
    <row r="471" spans="1:1" ht="12.75" customHeight="1" x14ac:dyDescent="0.2">
      <c r="A471" s="17"/>
    </row>
    <row r="472" spans="1:1" ht="12.75" customHeight="1" x14ac:dyDescent="0.2">
      <c r="A472" s="17"/>
    </row>
    <row r="473" spans="1:1" ht="12.75" customHeight="1" x14ac:dyDescent="0.2">
      <c r="A473" s="17"/>
    </row>
    <row r="474" spans="1:1" ht="12.75" customHeight="1" x14ac:dyDescent="0.2">
      <c r="A474" s="17"/>
    </row>
    <row r="475" spans="1:1" ht="12.75" customHeight="1" x14ac:dyDescent="0.2">
      <c r="A475" s="17"/>
    </row>
    <row r="476" spans="1:1" ht="12.75" customHeight="1" x14ac:dyDescent="0.2">
      <c r="A476" s="17"/>
    </row>
    <row r="477" spans="1:1" ht="12.75" customHeight="1" x14ac:dyDescent="0.2">
      <c r="A477" s="17"/>
    </row>
    <row r="478" spans="1:1" ht="12.75" customHeight="1" x14ac:dyDescent="0.2">
      <c r="A478" s="17"/>
    </row>
    <row r="479" spans="1:1" ht="12.75" customHeight="1" x14ac:dyDescent="0.2">
      <c r="A479" s="17"/>
    </row>
    <row r="480" spans="1:1" ht="12.75" customHeight="1" x14ac:dyDescent="0.2">
      <c r="A480" s="17"/>
    </row>
    <row r="481" spans="1:1" ht="12.75" customHeight="1" x14ac:dyDescent="0.2">
      <c r="A481" s="17"/>
    </row>
    <row r="482" spans="1:1" ht="12.75" customHeight="1" x14ac:dyDescent="0.2">
      <c r="A482" s="17"/>
    </row>
    <row r="483" spans="1:1" ht="12.75" customHeight="1" x14ac:dyDescent="0.2">
      <c r="A483" s="17"/>
    </row>
    <row r="484" spans="1:1" ht="12.75" customHeight="1" x14ac:dyDescent="0.2">
      <c r="A484" s="17"/>
    </row>
    <row r="485" spans="1:1" ht="12.75" customHeight="1" x14ac:dyDescent="0.2">
      <c r="A485" s="17"/>
    </row>
    <row r="486" spans="1:1" ht="12.75" customHeight="1" x14ac:dyDescent="0.2">
      <c r="A486" s="17"/>
    </row>
    <row r="487" spans="1:1" ht="12.75" customHeight="1" x14ac:dyDescent="0.2">
      <c r="A487" s="17"/>
    </row>
    <row r="488" spans="1:1" ht="12.75" customHeight="1" x14ac:dyDescent="0.2">
      <c r="A488" s="17"/>
    </row>
    <row r="489" spans="1:1" ht="12.75" customHeight="1" x14ac:dyDescent="0.2">
      <c r="A489" s="17"/>
    </row>
    <row r="490" spans="1:1" ht="12.75" customHeight="1" x14ac:dyDescent="0.2">
      <c r="A490" s="17"/>
    </row>
    <row r="491" spans="1:1" ht="12.75" customHeight="1" x14ac:dyDescent="0.2">
      <c r="A491" s="17"/>
    </row>
    <row r="492" spans="1:1" ht="12.75" customHeight="1" x14ac:dyDescent="0.2">
      <c r="A492" s="17"/>
    </row>
    <row r="493" spans="1:1" ht="12.75" customHeight="1" x14ac:dyDescent="0.2">
      <c r="A493" s="17"/>
    </row>
    <row r="494" spans="1:1" ht="12.75" customHeight="1" x14ac:dyDescent="0.2">
      <c r="A494" s="17"/>
    </row>
    <row r="495" spans="1:1" ht="12.75" customHeight="1" x14ac:dyDescent="0.2">
      <c r="A495" s="17"/>
    </row>
    <row r="496" spans="1:1" ht="12.75" customHeight="1" x14ac:dyDescent="0.2">
      <c r="A496" s="17"/>
    </row>
    <row r="497" spans="1:1" ht="12.75" customHeight="1" x14ac:dyDescent="0.2">
      <c r="A497" s="17"/>
    </row>
    <row r="498" spans="1:1" ht="12.75" customHeight="1" x14ac:dyDescent="0.2">
      <c r="A498" s="17"/>
    </row>
    <row r="499" spans="1:1" ht="12.75" customHeight="1" x14ac:dyDescent="0.2">
      <c r="A499" s="17"/>
    </row>
    <row r="500" spans="1:1" ht="12.75" customHeight="1" x14ac:dyDescent="0.2">
      <c r="A500" s="17"/>
    </row>
    <row r="501" spans="1:1" ht="12.75" customHeight="1" x14ac:dyDescent="0.2">
      <c r="A501" s="17"/>
    </row>
    <row r="502" spans="1:1" ht="12.75" customHeight="1" x14ac:dyDescent="0.2">
      <c r="A502" s="17"/>
    </row>
    <row r="503" spans="1:1" ht="12.75" customHeight="1" x14ac:dyDescent="0.2">
      <c r="A503" s="17"/>
    </row>
    <row r="504" spans="1:1" ht="12.75" customHeight="1" x14ac:dyDescent="0.2">
      <c r="A504" s="17"/>
    </row>
    <row r="505" spans="1:1" ht="12.75" customHeight="1" x14ac:dyDescent="0.2">
      <c r="A505" s="17"/>
    </row>
    <row r="506" spans="1:1" ht="12.75" customHeight="1" x14ac:dyDescent="0.2">
      <c r="A506" s="17"/>
    </row>
    <row r="507" spans="1:1" ht="12.75" customHeight="1" x14ac:dyDescent="0.2">
      <c r="A507" s="17"/>
    </row>
    <row r="508" spans="1:1" ht="12.75" customHeight="1" x14ac:dyDescent="0.2">
      <c r="A508" s="17"/>
    </row>
    <row r="509" spans="1:1" ht="12.75" customHeight="1" x14ac:dyDescent="0.2">
      <c r="A509" s="17"/>
    </row>
    <row r="510" spans="1:1" ht="12.75" customHeight="1" x14ac:dyDescent="0.2">
      <c r="A510" s="17"/>
    </row>
    <row r="511" spans="1:1" ht="12.75" customHeight="1" x14ac:dyDescent="0.2">
      <c r="A511" s="17"/>
    </row>
    <row r="512" spans="1:1" ht="12.75" customHeight="1" x14ac:dyDescent="0.2">
      <c r="A512" s="17"/>
    </row>
    <row r="513" spans="1:1" ht="12.75" customHeight="1" x14ac:dyDescent="0.2">
      <c r="A513" s="17"/>
    </row>
    <row r="514" spans="1:1" ht="12.75" customHeight="1" x14ac:dyDescent="0.2">
      <c r="A514" s="17"/>
    </row>
    <row r="515" spans="1:1" ht="12.75" customHeight="1" x14ac:dyDescent="0.2">
      <c r="A515" s="17"/>
    </row>
    <row r="516" spans="1:1" ht="12.75" customHeight="1" x14ac:dyDescent="0.2">
      <c r="A516" s="17"/>
    </row>
    <row r="517" spans="1:1" ht="12.75" customHeight="1" x14ac:dyDescent="0.2">
      <c r="A517" s="17"/>
    </row>
    <row r="518" spans="1:1" ht="12.75" customHeight="1" x14ac:dyDescent="0.2">
      <c r="A518" s="17"/>
    </row>
    <row r="519" spans="1:1" ht="12.75" customHeight="1" x14ac:dyDescent="0.2">
      <c r="A519" s="17"/>
    </row>
    <row r="520" spans="1:1" ht="12.75" customHeight="1" x14ac:dyDescent="0.2">
      <c r="A520" s="17"/>
    </row>
    <row r="521" spans="1:1" ht="12.75" customHeight="1" x14ac:dyDescent="0.2">
      <c r="A521" s="17"/>
    </row>
    <row r="522" spans="1:1" ht="12.75" customHeight="1" x14ac:dyDescent="0.2">
      <c r="A522" s="17"/>
    </row>
    <row r="523" spans="1:1" ht="12.75" customHeight="1" x14ac:dyDescent="0.2">
      <c r="A523" s="17"/>
    </row>
    <row r="524" spans="1:1" ht="12.75" customHeight="1" x14ac:dyDescent="0.2">
      <c r="A524" s="17"/>
    </row>
    <row r="525" spans="1:1" ht="12.75" customHeight="1" x14ac:dyDescent="0.2">
      <c r="A525" s="17"/>
    </row>
    <row r="526" spans="1:1" ht="12.75" customHeight="1" x14ac:dyDescent="0.2">
      <c r="A526" s="17"/>
    </row>
    <row r="527" spans="1:1" ht="12.75" customHeight="1" x14ac:dyDescent="0.2">
      <c r="A527" s="17"/>
    </row>
    <row r="528" spans="1:1" ht="12.75" customHeight="1" x14ac:dyDescent="0.2">
      <c r="A528" s="17"/>
    </row>
    <row r="529" spans="1:1" ht="12.75" customHeight="1" x14ac:dyDescent="0.2">
      <c r="A529" s="17"/>
    </row>
    <row r="530" spans="1:1" ht="12.75" customHeight="1" x14ac:dyDescent="0.2">
      <c r="A530" s="17"/>
    </row>
    <row r="531" spans="1:1" ht="12.75" customHeight="1" x14ac:dyDescent="0.2">
      <c r="A531" s="17"/>
    </row>
    <row r="532" spans="1:1" ht="12.75" customHeight="1" x14ac:dyDescent="0.2">
      <c r="A532" s="17"/>
    </row>
    <row r="533" spans="1:1" ht="12.75" customHeight="1" x14ac:dyDescent="0.2">
      <c r="A533" s="17"/>
    </row>
    <row r="534" spans="1:1" ht="12.75" customHeight="1" x14ac:dyDescent="0.2">
      <c r="A534" s="17"/>
    </row>
    <row r="535" spans="1:1" ht="12.75" customHeight="1" x14ac:dyDescent="0.2">
      <c r="A535" s="17"/>
    </row>
    <row r="536" spans="1:1" ht="12.75" customHeight="1" x14ac:dyDescent="0.2">
      <c r="A536" s="17"/>
    </row>
    <row r="537" spans="1:1" ht="12.75" customHeight="1" x14ac:dyDescent="0.2">
      <c r="A537" s="17"/>
    </row>
    <row r="538" spans="1:1" ht="12.75" customHeight="1" x14ac:dyDescent="0.2">
      <c r="A538" s="17"/>
    </row>
    <row r="539" spans="1:1" ht="12.75" customHeight="1" x14ac:dyDescent="0.2">
      <c r="A539" s="17"/>
    </row>
    <row r="540" spans="1:1" ht="12.75" customHeight="1" x14ac:dyDescent="0.2">
      <c r="A540" s="17"/>
    </row>
    <row r="541" spans="1:1" ht="12.75" customHeight="1" x14ac:dyDescent="0.2">
      <c r="A541" s="17"/>
    </row>
    <row r="542" spans="1:1" ht="12.75" customHeight="1" x14ac:dyDescent="0.2">
      <c r="A542" s="17"/>
    </row>
    <row r="543" spans="1:1" ht="12.75" customHeight="1" x14ac:dyDescent="0.2">
      <c r="A543" s="17"/>
    </row>
    <row r="544" spans="1:1" ht="12.75" customHeight="1" x14ac:dyDescent="0.2">
      <c r="A544" s="17"/>
    </row>
    <row r="545" spans="1:1" ht="12.75" customHeight="1" x14ac:dyDescent="0.2">
      <c r="A545" s="17"/>
    </row>
    <row r="546" spans="1:1" ht="12.75" customHeight="1" x14ac:dyDescent="0.2">
      <c r="A546" s="17"/>
    </row>
    <row r="547" spans="1:1" ht="12.75" customHeight="1" x14ac:dyDescent="0.2">
      <c r="A547" s="17"/>
    </row>
    <row r="548" spans="1:1" ht="12.75" customHeight="1" x14ac:dyDescent="0.2">
      <c r="A548" s="17"/>
    </row>
    <row r="549" spans="1:1" ht="12.75" customHeight="1" x14ac:dyDescent="0.2">
      <c r="A549" s="17"/>
    </row>
    <row r="550" spans="1:1" ht="12.75" customHeight="1" x14ac:dyDescent="0.2">
      <c r="A550" s="17"/>
    </row>
    <row r="551" spans="1:1" ht="12.75" customHeight="1" x14ac:dyDescent="0.2">
      <c r="A551" s="17"/>
    </row>
    <row r="552" spans="1:1" ht="12.75" customHeight="1" x14ac:dyDescent="0.2">
      <c r="A552" s="17"/>
    </row>
    <row r="553" spans="1:1" ht="12.75" customHeight="1" x14ac:dyDescent="0.2">
      <c r="A553" s="17"/>
    </row>
    <row r="554" spans="1:1" ht="12.75" customHeight="1" x14ac:dyDescent="0.2">
      <c r="A554" s="17"/>
    </row>
    <row r="555" spans="1:1" ht="12.75" customHeight="1" x14ac:dyDescent="0.2">
      <c r="A555" s="17"/>
    </row>
    <row r="556" spans="1:1" ht="12.75" customHeight="1" x14ac:dyDescent="0.2">
      <c r="A556" s="17"/>
    </row>
    <row r="557" spans="1:1" ht="12.75" customHeight="1" x14ac:dyDescent="0.2">
      <c r="A557" s="17"/>
    </row>
    <row r="558" spans="1:1" ht="12.75" customHeight="1" x14ac:dyDescent="0.2">
      <c r="A558" s="17"/>
    </row>
    <row r="559" spans="1:1" ht="12.75" customHeight="1" x14ac:dyDescent="0.2">
      <c r="A559" s="17"/>
    </row>
    <row r="560" spans="1:1" ht="12.75" customHeight="1" x14ac:dyDescent="0.2">
      <c r="A560" s="17"/>
    </row>
    <row r="561" spans="1:1" ht="12.75" customHeight="1" x14ac:dyDescent="0.2">
      <c r="A561" s="17"/>
    </row>
    <row r="562" spans="1:1" ht="12.75" customHeight="1" x14ac:dyDescent="0.2">
      <c r="A562" s="17"/>
    </row>
    <row r="563" spans="1:1" ht="12.75" customHeight="1" x14ac:dyDescent="0.2">
      <c r="A563" s="17"/>
    </row>
    <row r="564" spans="1:1" ht="12.75" customHeight="1" x14ac:dyDescent="0.2">
      <c r="A564" s="17"/>
    </row>
    <row r="565" spans="1:1" ht="12.75" customHeight="1" x14ac:dyDescent="0.2">
      <c r="A565" s="17"/>
    </row>
    <row r="566" spans="1:1" ht="12.75" customHeight="1" x14ac:dyDescent="0.2">
      <c r="A566" s="17"/>
    </row>
    <row r="567" spans="1:1" ht="12.75" customHeight="1" x14ac:dyDescent="0.2">
      <c r="A567" s="17"/>
    </row>
    <row r="568" spans="1:1" ht="12.75" customHeight="1" x14ac:dyDescent="0.2">
      <c r="A568" s="17"/>
    </row>
    <row r="569" spans="1:1" ht="12.75" customHeight="1" x14ac:dyDescent="0.2">
      <c r="A569" s="17"/>
    </row>
    <row r="570" spans="1:1" ht="12.75" customHeight="1" x14ac:dyDescent="0.2">
      <c r="A570" s="17"/>
    </row>
    <row r="571" spans="1:1" ht="12.75" customHeight="1" x14ac:dyDescent="0.2">
      <c r="A571" s="17"/>
    </row>
    <row r="572" spans="1:1" ht="12.75" customHeight="1" x14ac:dyDescent="0.2">
      <c r="A572" s="17"/>
    </row>
    <row r="573" spans="1:1" ht="12.75" customHeight="1" x14ac:dyDescent="0.2">
      <c r="A573" s="17"/>
    </row>
    <row r="574" spans="1:1" ht="12.75" customHeight="1" x14ac:dyDescent="0.2">
      <c r="A574" s="17"/>
    </row>
    <row r="575" spans="1:1" ht="12.75" customHeight="1" x14ac:dyDescent="0.2">
      <c r="A575" s="17"/>
    </row>
    <row r="576" spans="1:1" ht="12.75" customHeight="1" x14ac:dyDescent="0.2">
      <c r="A576" s="17"/>
    </row>
    <row r="577" spans="1:1" ht="12.75" customHeight="1" x14ac:dyDescent="0.2">
      <c r="A577" s="17"/>
    </row>
    <row r="578" spans="1:1" ht="12.75" customHeight="1" x14ac:dyDescent="0.2">
      <c r="A578" s="17"/>
    </row>
    <row r="579" spans="1:1" ht="12.75" customHeight="1" x14ac:dyDescent="0.2">
      <c r="A579" s="17"/>
    </row>
    <row r="580" spans="1:1" ht="12.75" customHeight="1" x14ac:dyDescent="0.2">
      <c r="A580" s="17"/>
    </row>
    <row r="581" spans="1:1" ht="12.75" customHeight="1" x14ac:dyDescent="0.2">
      <c r="A581" s="17"/>
    </row>
    <row r="582" spans="1:1" ht="12.75" customHeight="1" x14ac:dyDescent="0.2">
      <c r="A582" s="17"/>
    </row>
    <row r="583" spans="1:1" ht="12.75" customHeight="1" x14ac:dyDescent="0.2">
      <c r="A583" s="17"/>
    </row>
    <row r="584" spans="1:1" ht="12.75" customHeight="1" x14ac:dyDescent="0.2">
      <c r="A584" s="17"/>
    </row>
    <row r="585" spans="1:1" ht="12.75" customHeight="1" x14ac:dyDescent="0.2">
      <c r="A585" s="17"/>
    </row>
    <row r="586" spans="1:1" ht="12.75" customHeight="1" x14ac:dyDescent="0.2">
      <c r="A586" s="17"/>
    </row>
    <row r="587" spans="1:1" ht="12.75" customHeight="1" x14ac:dyDescent="0.2">
      <c r="A587" s="17"/>
    </row>
    <row r="588" spans="1:1" ht="12.75" customHeight="1" x14ac:dyDescent="0.2">
      <c r="A588" s="17"/>
    </row>
    <row r="589" spans="1:1" ht="12.75" customHeight="1" x14ac:dyDescent="0.2">
      <c r="A589" s="17"/>
    </row>
    <row r="590" spans="1:1" ht="12.75" customHeight="1" x14ac:dyDescent="0.2">
      <c r="A590" s="17"/>
    </row>
    <row r="591" spans="1:1" ht="12.75" customHeight="1" x14ac:dyDescent="0.2">
      <c r="A591" s="17"/>
    </row>
    <row r="592" spans="1:1" ht="12.75" customHeight="1" x14ac:dyDescent="0.2">
      <c r="A592" s="17"/>
    </row>
    <row r="593" spans="1:1" ht="12.75" customHeight="1" x14ac:dyDescent="0.2">
      <c r="A593" s="17"/>
    </row>
    <row r="594" spans="1:1" ht="12.75" customHeight="1" x14ac:dyDescent="0.2">
      <c r="A594" s="17"/>
    </row>
    <row r="595" spans="1:1" ht="12.75" customHeight="1" x14ac:dyDescent="0.2">
      <c r="A595" s="17"/>
    </row>
    <row r="596" spans="1:1" ht="12.75" customHeight="1" x14ac:dyDescent="0.2">
      <c r="A596" s="17"/>
    </row>
    <row r="597" spans="1:1" ht="12.75" customHeight="1" x14ac:dyDescent="0.2">
      <c r="A597" s="17"/>
    </row>
    <row r="598" spans="1:1" ht="12.75" customHeight="1" x14ac:dyDescent="0.2">
      <c r="A598" s="17"/>
    </row>
    <row r="599" spans="1:1" ht="12.75" customHeight="1" x14ac:dyDescent="0.2">
      <c r="A599" s="17"/>
    </row>
    <row r="600" spans="1:1" ht="12.75" customHeight="1" x14ac:dyDescent="0.2">
      <c r="A600" s="17"/>
    </row>
    <row r="601" spans="1:1" ht="12.75" customHeight="1" x14ac:dyDescent="0.2">
      <c r="A601" s="17"/>
    </row>
    <row r="602" spans="1:1" ht="12.75" customHeight="1" x14ac:dyDescent="0.2">
      <c r="A602" s="17"/>
    </row>
    <row r="603" spans="1:1" ht="12.75" customHeight="1" x14ac:dyDescent="0.2">
      <c r="A603" s="17"/>
    </row>
    <row r="604" spans="1:1" ht="12.75" customHeight="1" x14ac:dyDescent="0.2">
      <c r="A604" s="17"/>
    </row>
    <row r="605" spans="1:1" ht="12.75" customHeight="1" x14ac:dyDescent="0.2">
      <c r="A605" s="17"/>
    </row>
    <row r="606" spans="1:1" ht="12.75" customHeight="1" x14ac:dyDescent="0.2">
      <c r="A606" s="17"/>
    </row>
    <row r="607" spans="1:1" ht="12.75" customHeight="1" x14ac:dyDescent="0.2">
      <c r="A607" s="17"/>
    </row>
    <row r="608" spans="1:1" ht="12.75" customHeight="1" x14ac:dyDescent="0.2">
      <c r="A608" s="17"/>
    </row>
    <row r="609" spans="1:1" ht="12.75" customHeight="1" x14ac:dyDescent="0.2">
      <c r="A609" s="17"/>
    </row>
    <row r="610" spans="1:1" ht="12.75" customHeight="1" x14ac:dyDescent="0.2">
      <c r="A610" s="17"/>
    </row>
    <row r="611" spans="1:1" ht="12.75" customHeight="1" x14ac:dyDescent="0.2">
      <c r="A611" s="17"/>
    </row>
    <row r="612" spans="1:1" ht="12.75" customHeight="1" x14ac:dyDescent="0.2">
      <c r="A612" s="17"/>
    </row>
    <row r="613" spans="1:1" ht="12.75" customHeight="1" x14ac:dyDescent="0.2">
      <c r="A613" s="17"/>
    </row>
    <row r="614" spans="1:1" ht="12.75" customHeight="1" x14ac:dyDescent="0.2">
      <c r="A614" s="17"/>
    </row>
    <row r="615" spans="1:1" ht="12.75" customHeight="1" x14ac:dyDescent="0.2">
      <c r="A615" s="17"/>
    </row>
    <row r="616" spans="1:1" ht="12.75" customHeight="1" x14ac:dyDescent="0.2">
      <c r="A616" s="17"/>
    </row>
    <row r="617" spans="1:1" ht="12.75" customHeight="1" x14ac:dyDescent="0.2">
      <c r="A617" s="17"/>
    </row>
    <row r="618" spans="1:1" ht="12.75" customHeight="1" x14ac:dyDescent="0.2">
      <c r="A618" s="17"/>
    </row>
    <row r="619" spans="1:1" ht="12.75" customHeight="1" x14ac:dyDescent="0.2">
      <c r="A619" s="17"/>
    </row>
    <row r="620" spans="1:1" ht="12.75" customHeight="1" x14ac:dyDescent="0.2">
      <c r="A620" s="17"/>
    </row>
    <row r="621" spans="1:1" ht="12.75" customHeight="1" x14ac:dyDescent="0.2">
      <c r="A621" s="17"/>
    </row>
    <row r="622" spans="1:1" ht="12.75" customHeight="1" x14ac:dyDescent="0.2">
      <c r="A622" s="17"/>
    </row>
    <row r="623" spans="1:1" ht="12.75" customHeight="1" x14ac:dyDescent="0.2">
      <c r="A623" s="17"/>
    </row>
    <row r="624" spans="1:1" ht="12.75" customHeight="1" x14ac:dyDescent="0.2">
      <c r="A624" s="17"/>
    </row>
    <row r="625" spans="1:1" ht="12.75" customHeight="1" x14ac:dyDescent="0.2">
      <c r="A625" s="17"/>
    </row>
    <row r="626" spans="1:1" ht="12.75" customHeight="1" x14ac:dyDescent="0.2">
      <c r="A626" s="17"/>
    </row>
    <row r="627" spans="1:1" ht="12.75" customHeight="1" x14ac:dyDescent="0.2">
      <c r="A627" s="17"/>
    </row>
    <row r="628" spans="1:1" ht="12.75" customHeight="1" x14ac:dyDescent="0.2">
      <c r="A628" s="17"/>
    </row>
    <row r="629" spans="1:1" ht="12.75" customHeight="1" x14ac:dyDescent="0.2">
      <c r="A629" s="17"/>
    </row>
    <row r="630" spans="1:1" ht="12.75" customHeight="1" x14ac:dyDescent="0.2">
      <c r="A630" s="17"/>
    </row>
    <row r="631" spans="1:1" ht="12.75" customHeight="1" x14ac:dyDescent="0.2">
      <c r="A631" s="17"/>
    </row>
    <row r="632" spans="1:1" ht="12.75" customHeight="1" x14ac:dyDescent="0.2">
      <c r="A632" s="17"/>
    </row>
    <row r="633" spans="1:1" ht="12.75" customHeight="1" x14ac:dyDescent="0.2">
      <c r="A633" s="17"/>
    </row>
    <row r="634" spans="1:1" ht="12.75" customHeight="1" x14ac:dyDescent="0.2">
      <c r="A634" s="17"/>
    </row>
    <row r="635" spans="1:1" ht="12.75" customHeight="1" x14ac:dyDescent="0.2">
      <c r="A635" s="17"/>
    </row>
    <row r="636" spans="1:1" ht="12.75" customHeight="1" x14ac:dyDescent="0.2">
      <c r="A636" s="17"/>
    </row>
    <row r="637" spans="1:1" ht="12.75" customHeight="1" x14ac:dyDescent="0.2">
      <c r="A637" s="17"/>
    </row>
    <row r="638" spans="1:1" ht="12.75" customHeight="1" x14ac:dyDescent="0.2">
      <c r="A638" s="17"/>
    </row>
    <row r="639" spans="1:1" ht="12.75" customHeight="1" x14ac:dyDescent="0.2">
      <c r="A639" s="17"/>
    </row>
    <row r="640" spans="1:1" ht="12.75" customHeight="1" x14ac:dyDescent="0.2">
      <c r="A640" s="17"/>
    </row>
    <row r="641" spans="1:1" ht="12.75" customHeight="1" x14ac:dyDescent="0.2">
      <c r="A641" s="17"/>
    </row>
    <row r="642" spans="1:1" ht="12.75" customHeight="1" x14ac:dyDescent="0.2">
      <c r="A642" s="17"/>
    </row>
    <row r="643" spans="1:1" ht="12.75" customHeight="1" x14ac:dyDescent="0.2">
      <c r="A643" s="17"/>
    </row>
    <row r="644" spans="1:1" ht="12.75" customHeight="1" x14ac:dyDescent="0.2">
      <c r="A644" s="17"/>
    </row>
    <row r="645" spans="1:1" ht="12.75" customHeight="1" x14ac:dyDescent="0.2">
      <c r="A645" s="17"/>
    </row>
    <row r="646" spans="1:1" ht="12.75" customHeight="1" x14ac:dyDescent="0.2">
      <c r="A646" s="17"/>
    </row>
    <row r="647" spans="1:1" ht="12.75" customHeight="1" x14ac:dyDescent="0.2">
      <c r="A647" s="17"/>
    </row>
    <row r="648" spans="1:1" ht="12.75" customHeight="1" x14ac:dyDescent="0.2">
      <c r="A648" s="17"/>
    </row>
    <row r="649" spans="1:1" ht="12.75" customHeight="1" x14ac:dyDescent="0.2">
      <c r="A649" s="17"/>
    </row>
    <row r="650" spans="1:1" ht="12.75" customHeight="1" x14ac:dyDescent="0.2">
      <c r="A650" s="17"/>
    </row>
    <row r="651" spans="1:1" ht="12.75" customHeight="1" x14ac:dyDescent="0.2">
      <c r="A651" s="17"/>
    </row>
    <row r="652" spans="1:1" ht="12.75" customHeight="1" x14ac:dyDescent="0.2">
      <c r="A652" s="17"/>
    </row>
    <row r="653" spans="1:1" ht="12.75" customHeight="1" x14ac:dyDescent="0.2">
      <c r="A653" s="17"/>
    </row>
    <row r="654" spans="1:1" ht="12.75" customHeight="1" x14ac:dyDescent="0.2">
      <c r="A654" s="17"/>
    </row>
    <row r="655" spans="1:1" ht="12.75" customHeight="1" x14ac:dyDescent="0.2">
      <c r="A655" s="17"/>
    </row>
    <row r="656" spans="1:1" ht="12.75" customHeight="1" x14ac:dyDescent="0.2">
      <c r="A656" s="17"/>
    </row>
    <row r="657" spans="1:1" ht="12.75" customHeight="1" x14ac:dyDescent="0.2">
      <c r="A657" s="17"/>
    </row>
    <row r="658" spans="1:1" ht="12.75" customHeight="1" x14ac:dyDescent="0.2">
      <c r="A658" s="17"/>
    </row>
    <row r="659" spans="1:1" ht="12.75" customHeight="1" x14ac:dyDescent="0.2">
      <c r="A659" s="17"/>
    </row>
    <row r="660" spans="1:1" ht="12.75" customHeight="1" x14ac:dyDescent="0.2">
      <c r="A660" s="17"/>
    </row>
    <row r="661" spans="1:1" ht="12.75" customHeight="1" x14ac:dyDescent="0.2">
      <c r="A661" s="17"/>
    </row>
    <row r="662" spans="1:1" ht="12.75" customHeight="1" x14ac:dyDescent="0.2">
      <c r="A662" s="17"/>
    </row>
    <row r="663" spans="1:1" ht="12.75" customHeight="1" x14ac:dyDescent="0.2">
      <c r="A663" s="17"/>
    </row>
    <row r="664" spans="1:1" ht="12.75" customHeight="1" x14ac:dyDescent="0.2">
      <c r="A664" s="17"/>
    </row>
    <row r="665" spans="1:1" ht="12.75" customHeight="1" x14ac:dyDescent="0.2">
      <c r="A665" s="17"/>
    </row>
    <row r="666" spans="1:1" ht="12.75" customHeight="1" x14ac:dyDescent="0.2">
      <c r="A666" s="17"/>
    </row>
    <row r="667" spans="1:1" ht="12.75" customHeight="1" x14ac:dyDescent="0.2">
      <c r="A667" s="17"/>
    </row>
    <row r="668" spans="1:1" ht="12.75" customHeight="1" x14ac:dyDescent="0.2">
      <c r="A668" s="17"/>
    </row>
    <row r="669" spans="1:1" ht="12.75" customHeight="1" x14ac:dyDescent="0.2">
      <c r="A669" s="17"/>
    </row>
    <row r="670" spans="1:1" ht="12.75" customHeight="1" x14ac:dyDescent="0.2">
      <c r="A670" s="17"/>
    </row>
    <row r="671" spans="1:1" ht="12.75" customHeight="1" x14ac:dyDescent="0.2">
      <c r="A671" s="17"/>
    </row>
    <row r="672" spans="1:1" ht="12.75" customHeight="1" x14ac:dyDescent="0.2">
      <c r="A672" s="17"/>
    </row>
    <row r="673" spans="1:1" ht="12.75" customHeight="1" x14ac:dyDescent="0.2">
      <c r="A673" s="17"/>
    </row>
    <row r="674" spans="1:1" ht="12.75" customHeight="1" x14ac:dyDescent="0.2">
      <c r="A674" s="17"/>
    </row>
    <row r="675" spans="1:1" ht="12.75" customHeight="1" x14ac:dyDescent="0.2">
      <c r="A675" s="17"/>
    </row>
    <row r="676" spans="1:1" ht="12.75" customHeight="1" x14ac:dyDescent="0.2">
      <c r="A676" s="17"/>
    </row>
    <row r="677" spans="1:1" ht="12.75" customHeight="1" x14ac:dyDescent="0.2">
      <c r="A677" s="17"/>
    </row>
    <row r="678" spans="1:1" ht="12.75" customHeight="1" x14ac:dyDescent="0.2">
      <c r="A678" s="17"/>
    </row>
    <row r="679" spans="1:1" ht="12.75" customHeight="1" x14ac:dyDescent="0.2">
      <c r="A679" s="17"/>
    </row>
    <row r="680" spans="1:1" ht="12.75" customHeight="1" x14ac:dyDescent="0.2">
      <c r="A680" s="17"/>
    </row>
    <row r="681" spans="1:1" ht="12.75" customHeight="1" x14ac:dyDescent="0.2">
      <c r="A681" s="17"/>
    </row>
    <row r="682" spans="1:1" ht="12.75" customHeight="1" x14ac:dyDescent="0.2">
      <c r="A682" s="17"/>
    </row>
    <row r="683" spans="1:1" ht="12.75" customHeight="1" x14ac:dyDescent="0.2">
      <c r="A683" s="17"/>
    </row>
    <row r="684" spans="1:1" ht="12.75" customHeight="1" x14ac:dyDescent="0.2">
      <c r="A684" s="17"/>
    </row>
    <row r="685" spans="1:1" ht="12.75" customHeight="1" x14ac:dyDescent="0.2">
      <c r="A685" s="17"/>
    </row>
    <row r="686" spans="1:1" ht="12.75" customHeight="1" x14ac:dyDescent="0.2">
      <c r="A686" s="17"/>
    </row>
    <row r="687" spans="1:1" ht="12.75" customHeight="1" x14ac:dyDescent="0.2">
      <c r="A687" s="17"/>
    </row>
    <row r="688" spans="1:1" ht="12.75" customHeight="1" x14ac:dyDescent="0.2">
      <c r="A688" s="17"/>
    </row>
    <row r="689" spans="1:1" ht="12.75" customHeight="1" x14ac:dyDescent="0.2">
      <c r="A689" s="17"/>
    </row>
    <row r="690" spans="1:1" ht="12.75" customHeight="1" x14ac:dyDescent="0.2">
      <c r="A690" s="17"/>
    </row>
    <row r="691" spans="1:1" ht="12.75" customHeight="1" x14ac:dyDescent="0.2">
      <c r="A691" s="17"/>
    </row>
    <row r="692" spans="1:1" ht="12.75" customHeight="1" x14ac:dyDescent="0.2">
      <c r="A692" s="17"/>
    </row>
    <row r="693" spans="1:1" ht="12.75" customHeight="1" x14ac:dyDescent="0.2">
      <c r="A693" s="17"/>
    </row>
    <row r="694" spans="1:1" ht="12.75" customHeight="1" x14ac:dyDescent="0.2">
      <c r="A694" s="17"/>
    </row>
    <row r="695" spans="1:1" ht="12.75" customHeight="1" x14ac:dyDescent="0.2">
      <c r="A695" s="17"/>
    </row>
    <row r="696" spans="1:1" ht="12.75" customHeight="1" x14ac:dyDescent="0.2">
      <c r="A696" s="17"/>
    </row>
    <row r="697" spans="1:1" ht="12.75" customHeight="1" x14ac:dyDescent="0.2">
      <c r="A697" s="17"/>
    </row>
    <row r="698" spans="1:1" ht="12.75" customHeight="1" x14ac:dyDescent="0.2">
      <c r="A698" s="17"/>
    </row>
    <row r="699" spans="1:1" ht="12.75" customHeight="1" x14ac:dyDescent="0.2">
      <c r="A699" s="17"/>
    </row>
    <row r="700" spans="1:1" ht="12.75" customHeight="1" x14ac:dyDescent="0.2">
      <c r="A700" s="17"/>
    </row>
    <row r="701" spans="1:1" ht="12.75" customHeight="1" x14ac:dyDescent="0.2">
      <c r="A701" s="17"/>
    </row>
    <row r="702" spans="1:1" ht="12.75" customHeight="1" x14ac:dyDescent="0.2">
      <c r="A702" s="17"/>
    </row>
    <row r="703" spans="1:1" ht="12.75" customHeight="1" x14ac:dyDescent="0.2">
      <c r="A703" s="17"/>
    </row>
    <row r="704" spans="1:1" ht="12.75" customHeight="1" x14ac:dyDescent="0.2">
      <c r="A704" s="17"/>
    </row>
    <row r="705" spans="1:1" ht="12.75" customHeight="1" x14ac:dyDescent="0.2">
      <c r="A705" s="17"/>
    </row>
    <row r="706" spans="1:1" ht="12.75" customHeight="1" x14ac:dyDescent="0.2">
      <c r="A706" s="17"/>
    </row>
    <row r="707" spans="1:1" ht="12.75" customHeight="1" x14ac:dyDescent="0.2">
      <c r="A707" s="17"/>
    </row>
    <row r="708" spans="1:1" ht="12.75" customHeight="1" x14ac:dyDescent="0.2">
      <c r="A708" s="17"/>
    </row>
    <row r="709" spans="1:1" ht="12.75" customHeight="1" x14ac:dyDescent="0.2">
      <c r="A709" s="17"/>
    </row>
    <row r="710" spans="1:1" ht="12.75" customHeight="1" x14ac:dyDescent="0.2">
      <c r="A710" s="17"/>
    </row>
    <row r="711" spans="1:1" ht="12.75" customHeight="1" x14ac:dyDescent="0.2">
      <c r="A711" s="17"/>
    </row>
    <row r="712" spans="1:1" ht="12.75" customHeight="1" x14ac:dyDescent="0.2">
      <c r="A712" s="17"/>
    </row>
    <row r="713" spans="1:1" ht="12.75" customHeight="1" x14ac:dyDescent="0.2">
      <c r="A713" s="17"/>
    </row>
    <row r="714" spans="1:1" ht="12.75" customHeight="1" x14ac:dyDescent="0.2">
      <c r="A714" s="17"/>
    </row>
    <row r="715" spans="1:1" ht="12.75" customHeight="1" x14ac:dyDescent="0.2">
      <c r="A715" s="17"/>
    </row>
    <row r="716" spans="1:1" ht="12.75" customHeight="1" x14ac:dyDescent="0.2">
      <c r="A716" s="17"/>
    </row>
    <row r="717" spans="1:1" ht="12.75" customHeight="1" x14ac:dyDescent="0.2">
      <c r="A717" s="17"/>
    </row>
    <row r="718" spans="1:1" ht="12.75" customHeight="1" x14ac:dyDescent="0.2">
      <c r="A718" s="17"/>
    </row>
    <row r="719" spans="1:1" ht="12.75" customHeight="1" x14ac:dyDescent="0.2">
      <c r="A719" s="17"/>
    </row>
    <row r="720" spans="1:1" ht="12.75" customHeight="1" x14ac:dyDescent="0.2">
      <c r="A720" s="17"/>
    </row>
    <row r="721" spans="1:1" ht="12.75" customHeight="1" x14ac:dyDescent="0.2">
      <c r="A721" s="17"/>
    </row>
    <row r="722" spans="1:1" ht="12.75" customHeight="1" x14ac:dyDescent="0.2">
      <c r="A722" s="17"/>
    </row>
    <row r="723" spans="1:1" ht="12.75" customHeight="1" x14ac:dyDescent="0.2">
      <c r="A723" s="17"/>
    </row>
    <row r="724" spans="1:1" ht="12.75" customHeight="1" x14ac:dyDescent="0.2">
      <c r="A724" s="17"/>
    </row>
    <row r="725" spans="1:1" ht="12.75" customHeight="1" x14ac:dyDescent="0.2">
      <c r="A725" s="17"/>
    </row>
    <row r="726" spans="1:1" ht="12.75" customHeight="1" x14ac:dyDescent="0.2">
      <c r="A726" s="17"/>
    </row>
    <row r="727" spans="1:1" ht="12.75" customHeight="1" x14ac:dyDescent="0.2">
      <c r="A727" s="17"/>
    </row>
    <row r="728" spans="1:1" ht="12.75" customHeight="1" x14ac:dyDescent="0.2">
      <c r="A728" s="17"/>
    </row>
    <row r="729" spans="1:1" ht="12.75" customHeight="1" x14ac:dyDescent="0.2">
      <c r="A729" s="17"/>
    </row>
    <row r="730" spans="1:1" ht="12.75" customHeight="1" x14ac:dyDescent="0.2">
      <c r="A730" s="17"/>
    </row>
    <row r="731" spans="1:1" ht="12.75" customHeight="1" x14ac:dyDescent="0.2">
      <c r="A731" s="17"/>
    </row>
    <row r="732" spans="1:1" ht="12.75" customHeight="1" x14ac:dyDescent="0.2">
      <c r="A732" s="17"/>
    </row>
    <row r="733" spans="1:1" ht="12.75" customHeight="1" x14ac:dyDescent="0.2">
      <c r="A733" s="17"/>
    </row>
    <row r="734" spans="1:1" ht="12.75" customHeight="1" x14ac:dyDescent="0.2">
      <c r="A734" s="17"/>
    </row>
    <row r="735" spans="1:1" ht="12.75" customHeight="1" x14ac:dyDescent="0.2">
      <c r="A735" s="17"/>
    </row>
    <row r="736" spans="1:1" ht="12.75" customHeight="1" x14ac:dyDescent="0.2">
      <c r="A736" s="17"/>
    </row>
    <row r="737" spans="1:1" ht="12.75" customHeight="1" x14ac:dyDescent="0.2">
      <c r="A737" s="17"/>
    </row>
    <row r="738" spans="1:1" ht="12.75" customHeight="1" x14ac:dyDescent="0.2">
      <c r="A738" s="17"/>
    </row>
    <row r="739" spans="1:1" ht="12.75" customHeight="1" x14ac:dyDescent="0.2">
      <c r="A739" s="17"/>
    </row>
    <row r="740" spans="1:1" ht="12.75" customHeight="1" x14ac:dyDescent="0.2">
      <c r="A740" s="17"/>
    </row>
    <row r="741" spans="1:1" ht="12.75" customHeight="1" x14ac:dyDescent="0.2">
      <c r="A741" s="17"/>
    </row>
    <row r="742" spans="1:1" ht="12.75" customHeight="1" x14ac:dyDescent="0.2">
      <c r="A742" s="17"/>
    </row>
    <row r="743" spans="1:1" ht="12.75" customHeight="1" x14ac:dyDescent="0.2">
      <c r="A743" s="17"/>
    </row>
    <row r="744" spans="1:1" ht="12.75" customHeight="1" x14ac:dyDescent="0.2">
      <c r="A744" s="17"/>
    </row>
    <row r="745" spans="1:1" ht="12.75" customHeight="1" x14ac:dyDescent="0.2">
      <c r="A745" s="17"/>
    </row>
    <row r="746" spans="1:1" ht="12.75" customHeight="1" x14ac:dyDescent="0.2">
      <c r="A746" s="17"/>
    </row>
    <row r="747" spans="1:1" ht="12.75" customHeight="1" x14ac:dyDescent="0.2">
      <c r="A747" s="17"/>
    </row>
    <row r="748" spans="1:1" ht="12.75" customHeight="1" x14ac:dyDescent="0.2">
      <c r="A748" s="17"/>
    </row>
    <row r="749" spans="1:1" ht="12.75" customHeight="1" x14ac:dyDescent="0.2">
      <c r="A749" s="17"/>
    </row>
    <row r="750" spans="1:1" ht="12.75" customHeight="1" x14ac:dyDescent="0.2">
      <c r="A750" s="17"/>
    </row>
    <row r="751" spans="1:1" ht="12.75" customHeight="1" x14ac:dyDescent="0.2">
      <c r="A751" s="17"/>
    </row>
    <row r="752" spans="1:1" ht="12.75" customHeight="1" x14ac:dyDescent="0.2">
      <c r="A752" s="17"/>
    </row>
    <row r="753" spans="1:1" ht="12.75" customHeight="1" x14ac:dyDescent="0.2">
      <c r="A753" s="17"/>
    </row>
    <row r="754" spans="1:1" ht="12.75" customHeight="1" x14ac:dyDescent="0.2">
      <c r="A754" s="17"/>
    </row>
    <row r="755" spans="1:1" ht="12.75" customHeight="1" x14ac:dyDescent="0.2">
      <c r="A755" s="17"/>
    </row>
    <row r="756" spans="1:1" ht="12.75" customHeight="1" x14ac:dyDescent="0.2">
      <c r="A756" s="17"/>
    </row>
    <row r="757" spans="1:1" ht="12.75" customHeight="1" x14ac:dyDescent="0.2">
      <c r="A757" s="17"/>
    </row>
    <row r="758" spans="1:1" ht="12.75" customHeight="1" x14ac:dyDescent="0.2">
      <c r="A758" s="17"/>
    </row>
    <row r="759" spans="1:1" ht="12.75" customHeight="1" x14ac:dyDescent="0.2">
      <c r="A759" s="17"/>
    </row>
    <row r="760" spans="1:1" ht="12.75" customHeight="1" x14ac:dyDescent="0.2">
      <c r="A760" s="17"/>
    </row>
    <row r="761" spans="1:1" ht="12.75" customHeight="1" x14ac:dyDescent="0.2">
      <c r="A761" s="17"/>
    </row>
    <row r="762" spans="1:1" ht="12.75" customHeight="1" x14ac:dyDescent="0.2">
      <c r="A762" s="17"/>
    </row>
    <row r="763" spans="1:1" ht="12.75" customHeight="1" x14ac:dyDescent="0.2">
      <c r="A763" s="17"/>
    </row>
    <row r="764" spans="1:1" ht="12.75" customHeight="1" x14ac:dyDescent="0.2">
      <c r="A764" s="17"/>
    </row>
    <row r="765" spans="1:1" ht="12.75" customHeight="1" x14ac:dyDescent="0.2">
      <c r="A765" s="17"/>
    </row>
    <row r="766" spans="1:1" ht="12.75" customHeight="1" x14ac:dyDescent="0.2">
      <c r="A766" s="17"/>
    </row>
    <row r="767" spans="1:1" ht="12.75" customHeight="1" x14ac:dyDescent="0.2">
      <c r="A767" s="17"/>
    </row>
    <row r="768" spans="1:1" ht="12.75" customHeight="1" x14ac:dyDescent="0.2">
      <c r="A768" s="17"/>
    </row>
    <row r="769" spans="1:1" ht="12.75" customHeight="1" x14ac:dyDescent="0.2">
      <c r="A769" s="17"/>
    </row>
    <row r="770" spans="1:1" ht="12.75" customHeight="1" x14ac:dyDescent="0.2">
      <c r="A770" s="17"/>
    </row>
    <row r="771" spans="1:1" ht="12.75" customHeight="1" x14ac:dyDescent="0.2">
      <c r="A771" s="17"/>
    </row>
    <row r="772" spans="1:1" ht="12.75" customHeight="1" x14ac:dyDescent="0.2">
      <c r="A772" s="17"/>
    </row>
    <row r="773" spans="1:1" ht="12.75" customHeight="1" x14ac:dyDescent="0.2">
      <c r="A773" s="17"/>
    </row>
    <row r="774" spans="1:1" ht="12.75" customHeight="1" x14ac:dyDescent="0.2">
      <c r="A774" s="17"/>
    </row>
    <row r="775" spans="1:1" ht="12.75" customHeight="1" x14ac:dyDescent="0.2">
      <c r="A775" s="17"/>
    </row>
    <row r="776" spans="1:1" ht="12.75" customHeight="1" x14ac:dyDescent="0.2">
      <c r="A776" s="17"/>
    </row>
    <row r="777" spans="1:1" ht="12.75" customHeight="1" x14ac:dyDescent="0.2">
      <c r="A777" s="17"/>
    </row>
    <row r="778" spans="1:1" ht="12.75" customHeight="1" x14ac:dyDescent="0.2">
      <c r="A778" s="17"/>
    </row>
    <row r="779" spans="1:1" ht="12.75" customHeight="1" x14ac:dyDescent="0.2">
      <c r="A779" s="17"/>
    </row>
    <row r="780" spans="1:1" ht="12.75" customHeight="1" x14ac:dyDescent="0.2">
      <c r="A780" s="17"/>
    </row>
    <row r="781" spans="1:1" ht="12.75" customHeight="1" x14ac:dyDescent="0.2">
      <c r="A781" s="17"/>
    </row>
    <row r="782" spans="1:1" ht="12.75" customHeight="1" x14ac:dyDescent="0.2">
      <c r="A782" s="17"/>
    </row>
    <row r="783" spans="1:1" ht="12.75" customHeight="1" x14ac:dyDescent="0.2">
      <c r="A783" s="17"/>
    </row>
    <row r="784" spans="1:1" ht="12.75" customHeight="1" x14ac:dyDescent="0.2">
      <c r="A784" s="17"/>
    </row>
    <row r="785" spans="1:1" ht="12.75" customHeight="1" x14ac:dyDescent="0.2">
      <c r="A785" s="17"/>
    </row>
    <row r="786" spans="1:1" ht="12.75" customHeight="1" x14ac:dyDescent="0.2">
      <c r="A786" s="17"/>
    </row>
    <row r="787" spans="1:1" ht="12.75" customHeight="1" x14ac:dyDescent="0.2">
      <c r="A787" s="17"/>
    </row>
    <row r="788" spans="1:1" ht="12.75" customHeight="1" x14ac:dyDescent="0.2">
      <c r="A788" s="17"/>
    </row>
    <row r="789" spans="1:1" ht="12.75" customHeight="1" x14ac:dyDescent="0.2">
      <c r="A789" s="17"/>
    </row>
    <row r="790" spans="1:1" ht="12.75" customHeight="1" x14ac:dyDescent="0.2">
      <c r="A790" s="17"/>
    </row>
    <row r="791" spans="1:1" ht="12.75" customHeight="1" x14ac:dyDescent="0.2">
      <c r="A791" s="17"/>
    </row>
    <row r="792" spans="1:1" ht="12.75" customHeight="1" x14ac:dyDescent="0.2">
      <c r="A792" s="17"/>
    </row>
    <row r="793" spans="1:1" ht="12.75" customHeight="1" x14ac:dyDescent="0.2">
      <c r="A793" s="17"/>
    </row>
    <row r="794" spans="1:1" ht="12.75" customHeight="1" x14ac:dyDescent="0.2">
      <c r="A794" s="17"/>
    </row>
    <row r="795" spans="1:1" ht="12.75" customHeight="1" x14ac:dyDescent="0.2">
      <c r="A795" s="17"/>
    </row>
    <row r="796" spans="1:1" ht="12.75" customHeight="1" x14ac:dyDescent="0.2">
      <c r="A796" s="17"/>
    </row>
    <row r="797" spans="1:1" ht="12.75" customHeight="1" x14ac:dyDescent="0.2">
      <c r="A797" s="17"/>
    </row>
    <row r="798" spans="1:1" ht="12.75" customHeight="1" x14ac:dyDescent="0.2">
      <c r="A798" s="17"/>
    </row>
    <row r="799" spans="1:1" ht="12.75" customHeight="1" x14ac:dyDescent="0.2">
      <c r="A799" s="17"/>
    </row>
    <row r="800" spans="1:1" ht="12.75" customHeight="1" x14ac:dyDescent="0.2">
      <c r="A800" s="17"/>
    </row>
    <row r="801" spans="1:1" ht="12.75" customHeight="1" x14ac:dyDescent="0.2">
      <c r="A801" s="17"/>
    </row>
    <row r="802" spans="1:1" ht="12.75" customHeight="1" x14ac:dyDescent="0.2">
      <c r="A802" s="17"/>
    </row>
    <row r="803" spans="1:1" ht="12.75" customHeight="1" x14ac:dyDescent="0.2">
      <c r="A803" s="17"/>
    </row>
    <row r="804" spans="1:1" ht="12.75" customHeight="1" x14ac:dyDescent="0.2">
      <c r="A804" s="17"/>
    </row>
    <row r="805" spans="1:1" ht="12.75" customHeight="1" x14ac:dyDescent="0.2">
      <c r="A805" s="17"/>
    </row>
    <row r="806" spans="1:1" ht="12.75" customHeight="1" x14ac:dyDescent="0.2">
      <c r="A806" s="17"/>
    </row>
    <row r="807" spans="1:1" ht="12.75" customHeight="1" x14ac:dyDescent="0.2">
      <c r="A807" s="17"/>
    </row>
    <row r="808" spans="1:1" ht="12.75" customHeight="1" x14ac:dyDescent="0.2">
      <c r="A808" s="17"/>
    </row>
    <row r="809" spans="1:1" ht="12.75" customHeight="1" x14ac:dyDescent="0.2">
      <c r="A809" s="17"/>
    </row>
    <row r="810" spans="1:1" ht="12.75" customHeight="1" x14ac:dyDescent="0.2">
      <c r="A810" s="17"/>
    </row>
    <row r="811" spans="1:1" ht="12.75" customHeight="1" x14ac:dyDescent="0.2">
      <c r="A811" s="17"/>
    </row>
    <row r="812" spans="1:1" ht="12.75" customHeight="1" x14ac:dyDescent="0.2">
      <c r="A812" s="17"/>
    </row>
    <row r="813" spans="1:1" ht="12.75" customHeight="1" x14ac:dyDescent="0.2">
      <c r="A813" s="17"/>
    </row>
    <row r="814" spans="1:1" ht="12.75" customHeight="1" x14ac:dyDescent="0.2">
      <c r="A814" s="17"/>
    </row>
    <row r="815" spans="1:1" ht="12.75" customHeight="1" x14ac:dyDescent="0.2">
      <c r="A815" s="17"/>
    </row>
    <row r="816" spans="1:1" ht="12.75" customHeight="1" x14ac:dyDescent="0.2">
      <c r="A816" s="17"/>
    </row>
    <row r="817" spans="1:1" ht="12.75" customHeight="1" x14ac:dyDescent="0.2">
      <c r="A817" s="17"/>
    </row>
    <row r="818" spans="1:1" ht="12.75" customHeight="1" x14ac:dyDescent="0.2">
      <c r="A818" s="17"/>
    </row>
    <row r="819" spans="1:1" ht="12.75" customHeight="1" x14ac:dyDescent="0.2">
      <c r="A819" s="17"/>
    </row>
    <row r="820" spans="1:1" ht="12.75" customHeight="1" x14ac:dyDescent="0.2">
      <c r="A820" s="17"/>
    </row>
    <row r="821" spans="1:1" ht="12.75" customHeight="1" x14ac:dyDescent="0.2">
      <c r="A821" s="17"/>
    </row>
    <row r="822" spans="1:1" ht="12.75" customHeight="1" x14ac:dyDescent="0.2">
      <c r="A822" s="17"/>
    </row>
    <row r="823" spans="1:1" ht="12.75" customHeight="1" x14ac:dyDescent="0.2">
      <c r="A823" s="17"/>
    </row>
    <row r="824" spans="1:1" ht="12.75" customHeight="1" x14ac:dyDescent="0.2">
      <c r="A824" s="17"/>
    </row>
    <row r="825" spans="1:1" ht="12.75" customHeight="1" x14ac:dyDescent="0.2">
      <c r="A825" s="17"/>
    </row>
    <row r="826" spans="1:1" ht="12.75" customHeight="1" x14ac:dyDescent="0.2">
      <c r="A826" s="17"/>
    </row>
    <row r="827" spans="1:1" ht="12.75" customHeight="1" x14ac:dyDescent="0.2">
      <c r="A827" s="17"/>
    </row>
    <row r="828" spans="1:1" ht="12.75" customHeight="1" x14ac:dyDescent="0.2">
      <c r="A828" s="17"/>
    </row>
    <row r="829" spans="1:1" ht="12.75" customHeight="1" x14ac:dyDescent="0.2">
      <c r="A829" s="17"/>
    </row>
    <row r="830" spans="1:1" ht="12.75" customHeight="1" x14ac:dyDescent="0.2">
      <c r="A830" s="17"/>
    </row>
    <row r="831" spans="1:1" ht="12.75" customHeight="1" x14ac:dyDescent="0.2">
      <c r="A831" s="17"/>
    </row>
    <row r="832" spans="1:1" ht="12.75" customHeight="1" x14ac:dyDescent="0.2">
      <c r="A832" s="17"/>
    </row>
    <row r="833" spans="1:1" ht="12.75" customHeight="1" x14ac:dyDescent="0.2">
      <c r="A833" s="17"/>
    </row>
    <row r="834" spans="1:1" ht="12.75" customHeight="1" x14ac:dyDescent="0.2">
      <c r="A834" s="17"/>
    </row>
    <row r="835" spans="1:1" ht="12.75" customHeight="1" x14ac:dyDescent="0.2">
      <c r="A835" s="17"/>
    </row>
    <row r="836" spans="1:1" ht="12.75" customHeight="1" x14ac:dyDescent="0.2">
      <c r="A836" s="17"/>
    </row>
    <row r="837" spans="1:1" ht="12.75" customHeight="1" x14ac:dyDescent="0.2">
      <c r="A837" s="17"/>
    </row>
    <row r="838" spans="1:1" ht="12.75" customHeight="1" x14ac:dyDescent="0.2">
      <c r="A838" s="17"/>
    </row>
    <row r="839" spans="1:1" ht="12.75" customHeight="1" x14ac:dyDescent="0.2">
      <c r="A839" s="17"/>
    </row>
    <row r="840" spans="1:1" ht="12.75" customHeight="1" x14ac:dyDescent="0.2">
      <c r="A840" s="17"/>
    </row>
    <row r="841" spans="1:1" ht="12.75" customHeight="1" x14ac:dyDescent="0.2">
      <c r="A841" s="17"/>
    </row>
    <row r="842" spans="1:1" ht="12.75" customHeight="1" x14ac:dyDescent="0.2">
      <c r="A842" s="17"/>
    </row>
    <row r="843" spans="1:1" ht="12.75" customHeight="1" x14ac:dyDescent="0.2">
      <c r="A843" s="17"/>
    </row>
    <row r="844" spans="1:1" ht="12.75" customHeight="1" x14ac:dyDescent="0.2">
      <c r="A844" s="17"/>
    </row>
    <row r="845" spans="1:1" ht="12.75" customHeight="1" x14ac:dyDescent="0.2">
      <c r="A845" s="17"/>
    </row>
    <row r="846" spans="1:1" ht="12.75" customHeight="1" x14ac:dyDescent="0.2">
      <c r="A846" s="17"/>
    </row>
    <row r="847" spans="1:1" ht="12.75" customHeight="1" x14ac:dyDescent="0.2">
      <c r="A847" s="17"/>
    </row>
    <row r="848" spans="1:1" ht="12.75" customHeight="1" x14ac:dyDescent="0.2">
      <c r="A848" s="17"/>
    </row>
    <row r="849" spans="1:1" ht="12.75" customHeight="1" x14ac:dyDescent="0.2">
      <c r="A849" s="17"/>
    </row>
    <row r="850" spans="1:1" ht="12.75" customHeight="1" x14ac:dyDescent="0.2">
      <c r="A850" s="17"/>
    </row>
    <row r="851" spans="1:1" ht="12.75" customHeight="1" x14ac:dyDescent="0.2">
      <c r="A851" s="17"/>
    </row>
    <row r="852" spans="1:1" ht="12.75" customHeight="1" x14ac:dyDescent="0.2">
      <c r="A852" s="17"/>
    </row>
    <row r="853" spans="1:1" ht="12.75" customHeight="1" x14ac:dyDescent="0.2">
      <c r="A853" s="17"/>
    </row>
    <row r="854" spans="1:1" ht="12.75" customHeight="1" x14ac:dyDescent="0.2">
      <c r="A854" s="17"/>
    </row>
    <row r="855" spans="1:1" ht="12.75" customHeight="1" x14ac:dyDescent="0.2">
      <c r="A855" s="17"/>
    </row>
    <row r="856" spans="1:1" ht="12.75" customHeight="1" x14ac:dyDescent="0.2">
      <c r="A856" s="17"/>
    </row>
    <row r="857" spans="1:1" ht="12.75" customHeight="1" x14ac:dyDescent="0.2">
      <c r="A857" s="17"/>
    </row>
    <row r="858" spans="1:1" ht="12.75" customHeight="1" x14ac:dyDescent="0.2">
      <c r="A858" s="17"/>
    </row>
    <row r="859" spans="1:1" ht="12.75" customHeight="1" x14ac:dyDescent="0.2">
      <c r="A859" s="17"/>
    </row>
    <row r="860" spans="1:1" ht="12.75" customHeight="1" x14ac:dyDescent="0.2">
      <c r="A860" s="17"/>
    </row>
    <row r="861" spans="1:1" ht="12.75" customHeight="1" x14ac:dyDescent="0.2">
      <c r="A861" s="17"/>
    </row>
    <row r="862" spans="1:1" ht="12.75" customHeight="1" x14ac:dyDescent="0.2">
      <c r="A862" s="17"/>
    </row>
    <row r="863" spans="1:1" ht="12.75" customHeight="1" x14ac:dyDescent="0.2">
      <c r="A863" s="17"/>
    </row>
    <row r="864" spans="1:1" ht="12.75" customHeight="1" x14ac:dyDescent="0.2">
      <c r="A864" s="17"/>
    </row>
    <row r="865" spans="1:1" ht="12.75" customHeight="1" x14ac:dyDescent="0.2">
      <c r="A865" s="17"/>
    </row>
    <row r="866" spans="1:1" ht="12.75" customHeight="1" x14ac:dyDescent="0.2">
      <c r="A866" s="17"/>
    </row>
    <row r="867" spans="1:1" ht="12.75" customHeight="1" x14ac:dyDescent="0.2">
      <c r="A867" s="17"/>
    </row>
    <row r="868" spans="1:1" ht="12.75" customHeight="1" x14ac:dyDescent="0.2">
      <c r="A868" s="17"/>
    </row>
    <row r="869" spans="1:1" ht="12.75" customHeight="1" x14ac:dyDescent="0.2">
      <c r="A869" s="17"/>
    </row>
    <row r="870" spans="1:1" ht="12.75" customHeight="1" x14ac:dyDescent="0.2">
      <c r="A870" s="17"/>
    </row>
    <row r="871" spans="1:1" ht="12.75" customHeight="1" x14ac:dyDescent="0.2">
      <c r="A871" s="17"/>
    </row>
    <row r="872" spans="1:1" ht="12.75" customHeight="1" x14ac:dyDescent="0.2">
      <c r="A872" s="17"/>
    </row>
    <row r="873" spans="1:1" ht="12.75" customHeight="1" x14ac:dyDescent="0.2">
      <c r="A873" s="17"/>
    </row>
    <row r="874" spans="1:1" ht="12.75" customHeight="1" x14ac:dyDescent="0.2">
      <c r="A874" s="17"/>
    </row>
    <row r="875" spans="1:1" ht="12.75" customHeight="1" x14ac:dyDescent="0.2">
      <c r="A875" s="17"/>
    </row>
    <row r="876" spans="1:1" ht="12.75" customHeight="1" x14ac:dyDescent="0.2">
      <c r="A876" s="17"/>
    </row>
    <row r="877" spans="1:1" ht="12.75" customHeight="1" x14ac:dyDescent="0.2">
      <c r="A877" s="17"/>
    </row>
    <row r="878" spans="1:1" ht="12.75" customHeight="1" x14ac:dyDescent="0.2">
      <c r="A878" s="17"/>
    </row>
    <row r="879" spans="1:1" ht="12.75" customHeight="1" x14ac:dyDescent="0.2">
      <c r="A879" s="17"/>
    </row>
    <row r="880" spans="1:1" ht="12.75" customHeight="1" x14ac:dyDescent="0.2">
      <c r="A880" s="17"/>
    </row>
    <row r="881" spans="1:1" ht="12.75" customHeight="1" x14ac:dyDescent="0.2">
      <c r="A881" s="17"/>
    </row>
    <row r="882" spans="1:1" ht="12.75" customHeight="1" x14ac:dyDescent="0.2">
      <c r="A882" s="17"/>
    </row>
    <row r="883" spans="1:1" ht="12.75" customHeight="1" x14ac:dyDescent="0.2">
      <c r="A883" s="17"/>
    </row>
    <row r="884" spans="1:1" ht="12.75" customHeight="1" x14ac:dyDescent="0.2">
      <c r="A884" s="17"/>
    </row>
    <row r="885" spans="1:1" ht="12.75" customHeight="1" x14ac:dyDescent="0.2">
      <c r="A885" s="17"/>
    </row>
    <row r="886" spans="1:1" ht="12.75" customHeight="1" x14ac:dyDescent="0.2">
      <c r="A886" s="17"/>
    </row>
    <row r="887" spans="1:1" ht="12.75" customHeight="1" x14ac:dyDescent="0.2">
      <c r="A887" s="17"/>
    </row>
    <row r="888" spans="1:1" ht="12.75" customHeight="1" x14ac:dyDescent="0.2">
      <c r="A888" s="17"/>
    </row>
    <row r="889" spans="1:1" ht="12.75" customHeight="1" x14ac:dyDescent="0.2">
      <c r="A889" s="17"/>
    </row>
    <row r="890" spans="1:1" ht="12.75" customHeight="1" x14ac:dyDescent="0.2">
      <c r="A890" s="17"/>
    </row>
    <row r="891" spans="1:1" ht="12.75" customHeight="1" x14ac:dyDescent="0.2">
      <c r="A891" s="17"/>
    </row>
    <row r="892" spans="1:1" ht="12.75" customHeight="1" x14ac:dyDescent="0.2">
      <c r="A892" s="17"/>
    </row>
    <row r="893" spans="1:1" ht="12.75" customHeight="1" x14ac:dyDescent="0.2">
      <c r="A893" s="17"/>
    </row>
    <row r="894" spans="1:1" ht="12.75" customHeight="1" x14ac:dyDescent="0.2">
      <c r="A894" s="17"/>
    </row>
    <row r="895" spans="1:1" ht="12.75" customHeight="1" x14ac:dyDescent="0.2">
      <c r="A895" s="17"/>
    </row>
    <row r="896" spans="1:1" ht="12.75" customHeight="1" x14ac:dyDescent="0.2">
      <c r="A896" s="17"/>
    </row>
    <row r="897" spans="1:1" ht="12.75" customHeight="1" x14ac:dyDescent="0.2">
      <c r="A897" s="17"/>
    </row>
    <row r="898" spans="1:1" ht="12.75" customHeight="1" x14ac:dyDescent="0.2">
      <c r="A898" s="17"/>
    </row>
    <row r="899" spans="1:1" ht="12.75" customHeight="1" x14ac:dyDescent="0.2">
      <c r="A899" s="17"/>
    </row>
    <row r="900" spans="1:1" ht="12.75" customHeight="1" x14ac:dyDescent="0.2">
      <c r="A900" s="17"/>
    </row>
    <row r="901" spans="1:1" ht="12.75" customHeight="1" x14ac:dyDescent="0.2">
      <c r="A901" s="17"/>
    </row>
    <row r="902" spans="1:1" ht="12.75" customHeight="1" x14ac:dyDescent="0.2">
      <c r="A902" s="17"/>
    </row>
    <row r="903" spans="1:1" ht="12.75" customHeight="1" x14ac:dyDescent="0.2">
      <c r="A903" s="17"/>
    </row>
    <row r="904" spans="1:1" ht="12.75" customHeight="1" x14ac:dyDescent="0.2">
      <c r="A904" s="17"/>
    </row>
    <row r="905" spans="1:1" ht="12.75" customHeight="1" x14ac:dyDescent="0.2">
      <c r="A905" s="17"/>
    </row>
    <row r="906" spans="1:1" ht="12.75" customHeight="1" x14ac:dyDescent="0.2">
      <c r="A906" s="17"/>
    </row>
    <row r="907" spans="1:1" ht="12.75" customHeight="1" x14ac:dyDescent="0.2">
      <c r="A907" s="17"/>
    </row>
    <row r="908" spans="1:1" ht="12.75" customHeight="1" x14ac:dyDescent="0.2">
      <c r="A908" s="17"/>
    </row>
    <row r="909" spans="1:1" ht="12.75" customHeight="1" x14ac:dyDescent="0.2">
      <c r="A909" s="17"/>
    </row>
    <row r="910" spans="1:1" ht="12.75" customHeight="1" x14ac:dyDescent="0.2">
      <c r="A910" s="17"/>
    </row>
    <row r="911" spans="1:1" ht="12.75" customHeight="1" x14ac:dyDescent="0.2">
      <c r="A911" s="17"/>
    </row>
    <row r="912" spans="1:1" ht="12.75" customHeight="1" x14ac:dyDescent="0.2">
      <c r="A912" s="17"/>
    </row>
    <row r="913" spans="1:1" ht="12.75" customHeight="1" x14ac:dyDescent="0.2">
      <c r="A913" s="17"/>
    </row>
    <row r="914" spans="1:1" ht="12.75" customHeight="1" x14ac:dyDescent="0.2">
      <c r="A914" s="17"/>
    </row>
    <row r="915" spans="1:1" ht="12.75" customHeight="1" x14ac:dyDescent="0.2">
      <c r="A915" s="17"/>
    </row>
    <row r="916" spans="1:1" ht="12.75" customHeight="1" x14ac:dyDescent="0.2">
      <c r="A916" s="17"/>
    </row>
    <row r="917" spans="1:1" ht="12.75" customHeight="1" x14ac:dyDescent="0.2">
      <c r="A917" s="17"/>
    </row>
    <row r="918" spans="1:1" ht="12.75" customHeight="1" x14ac:dyDescent="0.2">
      <c r="A918" s="17"/>
    </row>
    <row r="919" spans="1:1" ht="12.75" customHeight="1" x14ac:dyDescent="0.2">
      <c r="A919" s="17"/>
    </row>
    <row r="920" spans="1:1" ht="12.75" customHeight="1" x14ac:dyDescent="0.2">
      <c r="A920" s="17"/>
    </row>
    <row r="921" spans="1:1" ht="12.75" customHeight="1" x14ac:dyDescent="0.2">
      <c r="A921" s="17"/>
    </row>
    <row r="922" spans="1:1" ht="12.75" customHeight="1" x14ac:dyDescent="0.2">
      <c r="A922" s="17"/>
    </row>
    <row r="923" spans="1:1" ht="12.75" customHeight="1" x14ac:dyDescent="0.2">
      <c r="A923" s="17"/>
    </row>
    <row r="924" spans="1:1" ht="12.75" customHeight="1" x14ac:dyDescent="0.2">
      <c r="A924" s="17"/>
    </row>
    <row r="925" spans="1:1" ht="12.75" customHeight="1" x14ac:dyDescent="0.2">
      <c r="A925" s="17"/>
    </row>
    <row r="926" spans="1:1" ht="12.75" customHeight="1" x14ac:dyDescent="0.2">
      <c r="A926" s="17"/>
    </row>
    <row r="927" spans="1:1" ht="12.75" customHeight="1" x14ac:dyDescent="0.2">
      <c r="A927" s="17"/>
    </row>
    <row r="928" spans="1:1" ht="12.75" customHeight="1" x14ac:dyDescent="0.2">
      <c r="A928" s="17"/>
    </row>
    <row r="929" spans="1:1" ht="12.75" customHeight="1" x14ac:dyDescent="0.2">
      <c r="A929" s="17"/>
    </row>
    <row r="930" spans="1:1" ht="12.75" customHeight="1" x14ac:dyDescent="0.2">
      <c r="A930" s="17"/>
    </row>
    <row r="931" spans="1:1" ht="12.75" customHeight="1" x14ac:dyDescent="0.2">
      <c r="A931" s="17"/>
    </row>
    <row r="932" spans="1:1" ht="12.75" customHeight="1" x14ac:dyDescent="0.2">
      <c r="A932" s="17"/>
    </row>
    <row r="933" spans="1:1" ht="12.75" customHeight="1" x14ac:dyDescent="0.2">
      <c r="A933" s="17"/>
    </row>
    <row r="934" spans="1:1" ht="12.75" customHeight="1" x14ac:dyDescent="0.2">
      <c r="A934" s="17"/>
    </row>
    <row r="935" spans="1:1" ht="12.75" customHeight="1" x14ac:dyDescent="0.2">
      <c r="A935" s="17"/>
    </row>
    <row r="936" spans="1:1" ht="12.75" customHeight="1" x14ac:dyDescent="0.2">
      <c r="A936" s="17"/>
    </row>
    <row r="937" spans="1:1" ht="12.75" customHeight="1" x14ac:dyDescent="0.2">
      <c r="A937" s="17"/>
    </row>
    <row r="938" spans="1:1" ht="12.75" customHeight="1" x14ac:dyDescent="0.2">
      <c r="A938" s="17"/>
    </row>
    <row r="939" spans="1:1" ht="12.75" customHeight="1" x14ac:dyDescent="0.2">
      <c r="A939" s="17"/>
    </row>
    <row r="940" spans="1:1" ht="12.75" customHeight="1" x14ac:dyDescent="0.2">
      <c r="A940" s="17"/>
    </row>
    <row r="941" spans="1:1" ht="12.75" customHeight="1" x14ac:dyDescent="0.2">
      <c r="A941" s="17"/>
    </row>
    <row r="942" spans="1:1" ht="12.75" customHeight="1" x14ac:dyDescent="0.2">
      <c r="A942" s="17"/>
    </row>
    <row r="943" spans="1:1" ht="12.75" customHeight="1" x14ac:dyDescent="0.2">
      <c r="A943" s="17"/>
    </row>
    <row r="944" spans="1:1" ht="12.75" customHeight="1" x14ac:dyDescent="0.2">
      <c r="A944" s="17"/>
    </row>
    <row r="945" spans="1:1" ht="12.75" customHeight="1" x14ac:dyDescent="0.2">
      <c r="A945" s="17"/>
    </row>
    <row r="946" spans="1:1" ht="12.75" customHeight="1" x14ac:dyDescent="0.2">
      <c r="A946" s="17"/>
    </row>
    <row r="947" spans="1:1" ht="12.75" customHeight="1" x14ac:dyDescent="0.2">
      <c r="A947" s="17"/>
    </row>
    <row r="948" spans="1:1" ht="12.75" customHeight="1" x14ac:dyDescent="0.2">
      <c r="A948" s="17"/>
    </row>
    <row r="949" spans="1:1" ht="12.75" customHeight="1" x14ac:dyDescent="0.2">
      <c r="A949" s="17"/>
    </row>
    <row r="950" spans="1:1" ht="12.75" customHeight="1" x14ac:dyDescent="0.2">
      <c r="A950" s="17"/>
    </row>
    <row r="951" spans="1:1" ht="12.75" customHeight="1" x14ac:dyDescent="0.2">
      <c r="A951" s="17"/>
    </row>
    <row r="952" spans="1:1" ht="12.75" customHeight="1" x14ac:dyDescent="0.2">
      <c r="A952" s="17"/>
    </row>
    <row r="953" spans="1:1" ht="12.75" customHeight="1" x14ac:dyDescent="0.2">
      <c r="A953" s="17"/>
    </row>
    <row r="954" spans="1:1" ht="12.75" customHeight="1" x14ac:dyDescent="0.2">
      <c r="A954" s="17"/>
    </row>
    <row r="955" spans="1:1" ht="12.75" customHeight="1" x14ac:dyDescent="0.2">
      <c r="A955" s="17"/>
    </row>
    <row r="956" spans="1:1" ht="12.75" customHeight="1" x14ac:dyDescent="0.2">
      <c r="A956" s="17"/>
    </row>
    <row r="957" spans="1:1" ht="12.75" customHeight="1" x14ac:dyDescent="0.2">
      <c r="A957" s="17"/>
    </row>
    <row r="958" spans="1:1" ht="12.75" customHeight="1" x14ac:dyDescent="0.2">
      <c r="A958" s="17"/>
    </row>
    <row r="959" spans="1:1" ht="12.75" customHeight="1" x14ac:dyDescent="0.2">
      <c r="A959" s="17"/>
    </row>
    <row r="960" spans="1:1" ht="12.75" customHeight="1" x14ac:dyDescent="0.2">
      <c r="A960" s="17"/>
    </row>
    <row r="961" spans="1:1" ht="12.75" customHeight="1" x14ac:dyDescent="0.2">
      <c r="A961" s="17"/>
    </row>
    <row r="962" spans="1:1" ht="12.75" customHeight="1" x14ac:dyDescent="0.2">
      <c r="A962" s="17"/>
    </row>
    <row r="963" spans="1:1" ht="12.75" customHeight="1" x14ac:dyDescent="0.2">
      <c r="A963" s="17"/>
    </row>
    <row r="964" spans="1:1" ht="12.75" customHeight="1" x14ac:dyDescent="0.2">
      <c r="A964" s="17"/>
    </row>
    <row r="965" spans="1:1" ht="12.75" customHeight="1" x14ac:dyDescent="0.2">
      <c r="A965" s="17"/>
    </row>
    <row r="966" spans="1:1" ht="12.75" customHeight="1" x14ac:dyDescent="0.2">
      <c r="A966" s="17"/>
    </row>
    <row r="967" spans="1:1" ht="12.75" customHeight="1" x14ac:dyDescent="0.2">
      <c r="A967" s="17"/>
    </row>
    <row r="968" spans="1:1" ht="12.75" customHeight="1" x14ac:dyDescent="0.2">
      <c r="A968" s="17"/>
    </row>
    <row r="969" spans="1:1" ht="12.75" customHeight="1" x14ac:dyDescent="0.2">
      <c r="A969" s="17"/>
    </row>
    <row r="970" spans="1:1" ht="12.75" customHeight="1" x14ac:dyDescent="0.2">
      <c r="A970" s="17"/>
    </row>
    <row r="971" spans="1:1" ht="12.75" customHeight="1" x14ac:dyDescent="0.2">
      <c r="A971" s="17"/>
    </row>
    <row r="972" spans="1:1" ht="12.75" customHeight="1" x14ac:dyDescent="0.2">
      <c r="A972" s="17"/>
    </row>
    <row r="973" spans="1:1" ht="12.75" customHeight="1" x14ac:dyDescent="0.2">
      <c r="A973" s="17"/>
    </row>
    <row r="974" spans="1:1" ht="12.75" customHeight="1" x14ac:dyDescent="0.2">
      <c r="A974" s="17"/>
    </row>
    <row r="975" spans="1:1" ht="12.75" customHeight="1" x14ac:dyDescent="0.2">
      <c r="A975" s="17"/>
    </row>
    <row r="976" spans="1:1" ht="12.75" customHeight="1" x14ac:dyDescent="0.2">
      <c r="A976" s="17"/>
    </row>
    <row r="977" spans="1:1" ht="12.75" customHeight="1" x14ac:dyDescent="0.2">
      <c r="A977" s="17"/>
    </row>
    <row r="978" spans="1:1" ht="12.75" customHeight="1" x14ac:dyDescent="0.2">
      <c r="A978" s="17"/>
    </row>
    <row r="979" spans="1:1" ht="12.75" customHeight="1" x14ac:dyDescent="0.2">
      <c r="A979" s="17"/>
    </row>
    <row r="980" spans="1:1" ht="12.75" customHeight="1" x14ac:dyDescent="0.2">
      <c r="A980" s="17"/>
    </row>
    <row r="981" spans="1:1" ht="12.75" customHeight="1" x14ac:dyDescent="0.2">
      <c r="A981" s="17"/>
    </row>
    <row r="982" spans="1:1" ht="12.75" customHeight="1" x14ac:dyDescent="0.2">
      <c r="A982" s="17"/>
    </row>
    <row r="983" spans="1:1" ht="12.75" customHeight="1" x14ac:dyDescent="0.2">
      <c r="A983" s="17"/>
    </row>
    <row r="984" spans="1:1" ht="12.75" customHeight="1" x14ac:dyDescent="0.2">
      <c r="A984" s="17"/>
    </row>
    <row r="985" spans="1:1" ht="12.75" customHeight="1" x14ac:dyDescent="0.2">
      <c r="A985" s="17"/>
    </row>
    <row r="986" spans="1:1" ht="12.75" customHeight="1" x14ac:dyDescent="0.2">
      <c r="A986" s="17"/>
    </row>
    <row r="987" spans="1:1" ht="12.75" customHeight="1" x14ac:dyDescent="0.2">
      <c r="A987" s="17"/>
    </row>
    <row r="988" spans="1:1" ht="12.75" customHeight="1" x14ac:dyDescent="0.2">
      <c r="A988" s="17"/>
    </row>
    <row r="989" spans="1:1" ht="12.75" customHeight="1" x14ac:dyDescent="0.2">
      <c r="A989" s="17"/>
    </row>
    <row r="990" spans="1:1" ht="12.75" customHeight="1" x14ac:dyDescent="0.2">
      <c r="A990" s="17"/>
    </row>
    <row r="991" spans="1:1" ht="12.75" customHeight="1" x14ac:dyDescent="0.2">
      <c r="A991" s="17"/>
    </row>
    <row r="992" spans="1:1" ht="12.75" customHeight="1" x14ac:dyDescent="0.2">
      <c r="A992" s="17"/>
    </row>
    <row r="993" spans="1:1" ht="12.75" customHeight="1" x14ac:dyDescent="0.2">
      <c r="A993" s="17"/>
    </row>
    <row r="994" spans="1:1" ht="12.75" customHeight="1" x14ac:dyDescent="0.2">
      <c r="A994" s="17"/>
    </row>
    <row r="995" spans="1:1" ht="12.75" customHeight="1" x14ac:dyDescent="0.2">
      <c r="A995" s="17"/>
    </row>
    <row r="996" spans="1:1" ht="12.75" customHeight="1" x14ac:dyDescent="0.2">
      <c r="A996" s="17"/>
    </row>
    <row r="997" spans="1:1" ht="12.75" customHeight="1" x14ac:dyDescent="0.2">
      <c r="A997" s="17"/>
    </row>
    <row r="998" spans="1:1" ht="12.75" customHeight="1" x14ac:dyDescent="0.2">
      <c r="A998" s="17"/>
    </row>
    <row r="999" spans="1:1" ht="12.75" customHeight="1" x14ac:dyDescent="0.2">
      <c r="A999" s="17"/>
    </row>
    <row r="1000" spans="1:1" ht="12.75" customHeight="1" x14ac:dyDescent="0.2">
      <c r="A1000" s="17"/>
    </row>
    <row r="1001" spans="1:1" ht="12.75" customHeight="1" x14ac:dyDescent="0.2">
      <c r="A1001" s="17"/>
    </row>
  </sheetData>
  <mergeCells count="40">
    <mergeCell ref="A1:C1"/>
    <mergeCell ref="A2:C2"/>
    <mergeCell ref="B7:P7"/>
    <mergeCell ref="H9:I9"/>
    <mergeCell ref="J9:K9"/>
    <mergeCell ref="N9:N10"/>
    <mergeCell ref="O9:O10"/>
    <mergeCell ref="P9:P10"/>
    <mergeCell ref="AB9:AB10"/>
    <mergeCell ref="AC9:AC10"/>
    <mergeCell ref="AD9:AD10"/>
    <mergeCell ref="AE9:AE10"/>
    <mergeCell ref="B3:AF3"/>
    <mergeCell ref="B4:AF4"/>
    <mergeCell ref="B5:AF5"/>
    <mergeCell ref="Q7:AF7"/>
    <mergeCell ref="AA8:AC8"/>
    <mergeCell ref="L9:L10"/>
    <mergeCell ref="M9:M10"/>
    <mergeCell ref="S9:T9"/>
    <mergeCell ref="U9:V9"/>
    <mergeCell ref="W9:X9"/>
    <mergeCell ref="Y9:Z9"/>
    <mergeCell ref="AA9:AA10"/>
    <mergeCell ref="AG7:AG10"/>
    <mergeCell ref="AD8:AF8"/>
    <mergeCell ref="AF9:AF10"/>
    <mergeCell ref="A7:A10"/>
    <mergeCell ref="B8:B10"/>
    <mergeCell ref="C8:C10"/>
    <mergeCell ref="D8:G8"/>
    <mergeCell ref="D9:E9"/>
    <mergeCell ref="F9:G9"/>
    <mergeCell ref="H8:K8"/>
    <mergeCell ref="L8:M8"/>
    <mergeCell ref="N8:P8"/>
    <mergeCell ref="Q8:Q10"/>
    <mergeCell ref="R8:R10"/>
    <mergeCell ref="S8:V8"/>
    <mergeCell ref="W8:Z8"/>
  </mergeCells>
  <pageMargins left="0.31496062992125984" right="0.15748031496062992" top="0.43307086614173229" bottom="0.43307086614173229" header="0" footer="0"/>
  <pageSetup paperSize="9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1"/>
  <sheetViews>
    <sheetView zoomScale="115" zoomScaleNormal="115" workbookViewId="0">
      <pane ySplit="9" topLeftCell="A10" activePane="bottomLeft" state="frozen"/>
      <selection pane="bottomLeft" sqref="A1:R5"/>
    </sheetView>
  </sheetViews>
  <sheetFormatPr defaultColWidth="12.5703125" defaultRowHeight="15" customHeight="1" x14ac:dyDescent="0.2"/>
  <cols>
    <col min="1" max="1" width="16.5703125" style="3" customWidth="1"/>
    <col min="2" max="2" width="9" style="3" customWidth="1"/>
    <col min="3" max="3" width="10.140625" style="3" customWidth="1"/>
    <col min="4" max="4" width="9.5703125" style="3" customWidth="1"/>
    <col min="5" max="5" width="10.7109375" style="3" customWidth="1"/>
    <col min="6" max="6" width="10.85546875" style="3" customWidth="1"/>
    <col min="7" max="7" width="9.7109375" style="3" customWidth="1"/>
    <col min="8" max="8" width="10.5703125" style="3" customWidth="1"/>
    <col min="9" max="10" width="8.140625" style="3" customWidth="1"/>
    <col min="11" max="11" width="7.5703125" style="3" customWidth="1"/>
    <col min="12" max="12" width="10.7109375" style="3" customWidth="1"/>
    <col min="13" max="13" width="12.140625" style="3" customWidth="1"/>
    <col min="14" max="14" width="8.7109375" style="3" customWidth="1"/>
    <col min="15" max="15" width="8.85546875" style="3" customWidth="1"/>
    <col min="16" max="16" width="9.7109375" style="3" customWidth="1"/>
    <col min="17" max="17" width="7.140625" style="3" customWidth="1"/>
    <col min="18" max="18" width="7.28515625" style="3" customWidth="1"/>
    <col min="19" max="26" width="8.5703125" style="3" customWidth="1"/>
    <col min="27" max="16384" width="12.5703125" style="3"/>
  </cols>
  <sheetData>
    <row r="1" spans="1:26" ht="15" customHeight="1" x14ac:dyDescent="0.2">
      <c r="A1" s="105" t="s">
        <v>281</v>
      </c>
      <c r="B1" s="105"/>
      <c r="C1" s="105"/>
    </row>
    <row r="2" spans="1:26" ht="14.25" x14ac:dyDescent="0.2">
      <c r="A2" s="101" t="s">
        <v>282</v>
      </c>
      <c r="B2" s="101"/>
      <c r="C2" s="101"/>
      <c r="D2" s="4"/>
      <c r="E2" s="4"/>
      <c r="F2" s="4"/>
      <c r="G2" s="4"/>
      <c r="H2" s="52"/>
      <c r="I2" s="52"/>
      <c r="J2" s="52"/>
      <c r="K2" s="52"/>
      <c r="L2" s="52"/>
      <c r="M2" s="52"/>
      <c r="N2" s="52"/>
      <c r="O2" s="52"/>
      <c r="P2" s="4" t="s">
        <v>263</v>
      </c>
      <c r="Q2" s="4"/>
      <c r="S2" s="52"/>
      <c r="T2" s="52"/>
      <c r="U2" s="52"/>
      <c r="V2" s="52"/>
      <c r="W2" s="52"/>
      <c r="X2" s="52"/>
      <c r="Y2" s="52"/>
      <c r="Z2" s="52"/>
    </row>
    <row r="3" spans="1:26" ht="36.75" customHeight="1" x14ac:dyDescent="0.25">
      <c r="A3" s="101" t="s">
        <v>290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52"/>
      <c r="T3" s="52"/>
      <c r="U3" s="52"/>
      <c r="V3" s="52"/>
      <c r="W3" s="52"/>
      <c r="X3" s="52"/>
      <c r="Y3" s="52"/>
      <c r="Z3" s="52"/>
    </row>
    <row r="4" spans="1:26" ht="15.75" customHeight="1" x14ac:dyDescent="0.25">
      <c r="A4" s="103" t="s">
        <v>280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52"/>
      <c r="T4" s="52"/>
      <c r="U4" s="52"/>
      <c r="V4" s="52"/>
      <c r="W4" s="52"/>
      <c r="X4" s="52"/>
      <c r="Y4" s="52"/>
      <c r="Z4" s="52"/>
    </row>
    <row r="5" spans="1:26" ht="16.5" customHeight="1" x14ac:dyDescent="0.25">
      <c r="A5" s="103" t="s">
        <v>283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52"/>
      <c r="T5" s="52"/>
      <c r="U5" s="52"/>
      <c r="V5" s="52"/>
      <c r="W5" s="52"/>
      <c r="X5" s="52"/>
      <c r="Y5" s="52"/>
      <c r="Z5" s="52"/>
    </row>
    <row r="6" spans="1:26" ht="49.5" customHeight="1" x14ac:dyDescent="0.2">
      <c r="A6" s="93" t="s">
        <v>1</v>
      </c>
      <c r="B6" s="95" t="s">
        <v>264</v>
      </c>
      <c r="C6" s="97"/>
      <c r="D6" s="96"/>
      <c r="E6" s="95" t="s">
        <v>265</v>
      </c>
      <c r="F6" s="96"/>
      <c r="G6" s="95" t="s">
        <v>266</v>
      </c>
      <c r="H6" s="97"/>
      <c r="I6" s="97"/>
      <c r="J6" s="97"/>
      <c r="K6" s="97"/>
      <c r="L6" s="97"/>
      <c r="M6" s="96"/>
      <c r="N6" s="95" t="s">
        <v>267</v>
      </c>
      <c r="O6" s="97"/>
      <c r="P6" s="97"/>
      <c r="Q6" s="97"/>
      <c r="R6" s="96"/>
      <c r="S6" s="4"/>
      <c r="T6" s="4"/>
      <c r="U6" s="4"/>
      <c r="V6" s="4"/>
      <c r="W6" s="4"/>
      <c r="X6" s="4"/>
      <c r="Y6" s="4"/>
      <c r="Z6" s="4"/>
    </row>
    <row r="7" spans="1:26" ht="29.25" customHeight="1" x14ac:dyDescent="0.2">
      <c r="A7" s="98"/>
      <c r="B7" s="93" t="s">
        <v>268</v>
      </c>
      <c r="C7" s="93" t="s">
        <v>269</v>
      </c>
      <c r="D7" s="93" t="s">
        <v>270</v>
      </c>
      <c r="E7" s="93" t="s">
        <v>271</v>
      </c>
      <c r="F7" s="93" t="s">
        <v>234</v>
      </c>
      <c r="G7" s="95" t="s">
        <v>272</v>
      </c>
      <c r="H7" s="96"/>
      <c r="I7" s="93" t="s">
        <v>273</v>
      </c>
      <c r="J7" s="95" t="s">
        <v>274</v>
      </c>
      <c r="K7" s="97"/>
      <c r="L7" s="97"/>
      <c r="M7" s="96"/>
      <c r="N7" s="93" t="s">
        <v>275</v>
      </c>
      <c r="O7" s="95" t="s">
        <v>225</v>
      </c>
      <c r="P7" s="96"/>
      <c r="Q7" s="99" t="s">
        <v>226</v>
      </c>
      <c r="R7" s="96"/>
      <c r="S7" s="86"/>
      <c r="T7" s="86"/>
      <c r="U7" s="86"/>
      <c r="V7" s="86"/>
      <c r="W7" s="86"/>
      <c r="X7" s="86"/>
      <c r="Y7" s="86"/>
      <c r="Z7" s="86"/>
    </row>
    <row r="8" spans="1:26" ht="27.75" customHeight="1" x14ac:dyDescent="0.2">
      <c r="A8" s="98"/>
      <c r="B8" s="98"/>
      <c r="C8" s="98"/>
      <c r="D8" s="98"/>
      <c r="E8" s="98"/>
      <c r="F8" s="98"/>
      <c r="G8" s="93" t="s">
        <v>276</v>
      </c>
      <c r="H8" s="100" t="s">
        <v>277</v>
      </c>
      <c r="I8" s="98"/>
      <c r="J8" s="95" t="s">
        <v>156</v>
      </c>
      <c r="K8" s="96"/>
      <c r="L8" s="95" t="s">
        <v>181</v>
      </c>
      <c r="M8" s="96"/>
      <c r="N8" s="98"/>
      <c r="O8" s="93" t="s">
        <v>214</v>
      </c>
      <c r="P8" s="93" t="s">
        <v>215</v>
      </c>
      <c r="Q8" s="93" t="s">
        <v>278</v>
      </c>
      <c r="R8" s="93" t="s">
        <v>279</v>
      </c>
      <c r="S8" s="4"/>
      <c r="T8" s="4"/>
      <c r="U8" s="4"/>
      <c r="V8" s="4"/>
      <c r="W8" s="4"/>
      <c r="X8" s="4"/>
      <c r="Y8" s="4"/>
      <c r="Z8" s="4"/>
    </row>
    <row r="9" spans="1:26" ht="29.25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5" t="s">
        <v>214</v>
      </c>
      <c r="K9" s="5" t="s">
        <v>215</v>
      </c>
      <c r="L9" s="5" t="s">
        <v>214</v>
      </c>
      <c r="M9" s="5" t="s">
        <v>215</v>
      </c>
      <c r="N9" s="94"/>
      <c r="O9" s="94"/>
      <c r="P9" s="94"/>
      <c r="Q9" s="94"/>
      <c r="R9" s="94"/>
      <c r="S9" s="4"/>
      <c r="T9" s="4"/>
      <c r="U9" s="4"/>
      <c r="V9" s="4"/>
      <c r="W9" s="4"/>
      <c r="X9" s="4"/>
      <c r="Y9" s="4"/>
      <c r="Z9" s="4"/>
    </row>
    <row r="10" spans="1:26" ht="12" customHeight="1" x14ac:dyDescent="0.2">
      <c r="A10" s="91" t="s">
        <v>16</v>
      </c>
      <c r="B10" s="88" t="s">
        <v>161</v>
      </c>
      <c r="C10" s="88" t="s">
        <v>162</v>
      </c>
      <c r="D10" s="88" t="s">
        <v>200</v>
      </c>
      <c r="E10" s="88" t="s">
        <v>201</v>
      </c>
      <c r="F10" s="88" t="s">
        <v>165</v>
      </c>
      <c r="G10" s="88" t="s">
        <v>202</v>
      </c>
      <c r="H10" s="88" t="s">
        <v>237</v>
      </c>
      <c r="I10" s="88" t="s">
        <v>238</v>
      </c>
      <c r="J10" s="88" t="s">
        <v>239</v>
      </c>
      <c r="K10" s="88" t="s">
        <v>240</v>
      </c>
      <c r="L10" s="88" t="s">
        <v>241</v>
      </c>
      <c r="M10" s="88" t="s">
        <v>242</v>
      </c>
      <c r="N10" s="88" t="s">
        <v>243</v>
      </c>
      <c r="O10" s="88" t="s">
        <v>244</v>
      </c>
      <c r="P10" s="88" t="s">
        <v>245</v>
      </c>
      <c r="Q10" s="88" t="s">
        <v>246</v>
      </c>
      <c r="R10" s="88" t="s">
        <v>247</v>
      </c>
      <c r="S10" s="87"/>
      <c r="T10" s="87"/>
      <c r="U10" s="87"/>
      <c r="V10" s="87"/>
      <c r="W10" s="87"/>
      <c r="X10" s="87"/>
      <c r="Y10" s="87"/>
      <c r="Z10" s="87"/>
    </row>
    <row r="11" spans="1:26" ht="19.5" customHeight="1" x14ac:dyDescent="0.2">
      <c r="A11" s="7" t="s">
        <v>284</v>
      </c>
      <c r="B11" s="10">
        <v>21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10">
        <v>0</v>
      </c>
      <c r="P11" s="10">
        <v>0</v>
      </c>
      <c r="Q11" s="10">
        <v>0</v>
      </c>
      <c r="R11" s="10">
        <v>0</v>
      </c>
      <c r="S11" s="74"/>
      <c r="T11" s="4"/>
      <c r="U11" s="4"/>
      <c r="V11" s="4"/>
      <c r="W11" s="4"/>
      <c r="X11" s="4"/>
      <c r="Y11" s="4"/>
      <c r="Z11" s="4"/>
    </row>
    <row r="12" spans="1:26" ht="19.5" customHeight="1" x14ac:dyDescent="0.2">
      <c r="A12" s="11" t="s">
        <v>21</v>
      </c>
      <c r="B12" s="10">
        <f t="shared" ref="B12:R12" si="0">SUM(B13:B25)</f>
        <v>25</v>
      </c>
      <c r="C12" s="10">
        <f t="shared" si="0"/>
        <v>0</v>
      </c>
      <c r="D12" s="10">
        <f t="shared" si="0"/>
        <v>0</v>
      </c>
      <c r="E12" s="10">
        <f t="shared" si="0"/>
        <v>6</v>
      </c>
      <c r="F12" s="10">
        <f t="shared" si="0"/>
        <v>576</v>
      </c>
      <c r="G12" s="10">
        <f t="shared" si="0"/>
        <v>2</v>
      </c>
      <c r="H12" s="10">
        <f t="shared" si="0"/>
        <v>14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 t="shared" si="0"/>
        <v>0</v>
      </c>
      <c r="Q12" s="10">
        <f t="shared" si="0"/>
        <v>0</v>
      </c>
      <c r="R12" s="10">
        <f t="shared" si="0"/>
        <v>0</v>
      </c>
      <c r="S12" s="56"/>
      <c r="T12" s="52"/>
      <c r="U12" s="52"/>
      <c r="V12" s="52"/>
      <c r="W12" s="52"/>
      <c r="X12" s="52"/>
      <c r="Y12" s="52"/>
      <c r="Z12" s="52"/>
    </row>
    <row r="13" spans="1:26" ht="12.75" hidden="1" customHeight="1" x14ac:dyDescent="0.2">
      <c r="A13" s="11" t="s">
        <v>22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56"/>
      <c r="T13" s="52"/>
      <c r="U13" s="52"/>
      <c r="V13" s="52"/>
      <c r="W13" s="52"/>
      <c r="X13" s="52"/>
      <c r="Y13" s="52"/>
      <c r="Z13" s="52"/>
    </row>
    <row r="14" spans="1:26" ht="12.75" hidden="1" customHeight="1" x14ac:dyDescent="0.2">
      <c r="A14" s="11" t="s">
        <v>23</v>
      </c>
      <c r="B14" s="10">
        <v>0</v>
      </c>
      <c r="C14" s="10">
        <v>0</v>
      </c>
      <c r="D14" s="79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56"/>
      <c r="T14" s="52"/>
      <c r="U14" s="52"/>
      <c r="V14" s="52"/>
      <c r="W14" s="52"/>
      <c r="X14" s="52"/>
      <c r="Y14" s="52"/>
      <c r="Z14" s="52"/>
    </row>
    <row r="15" spans="1:26" ht="17.25" hidden="1" customHeight="1" x14ac:dyDescent="0.2">
      <c r="A15" s="11" t="s">
        <v>24</v>
      </c>
      <c r="B15" s="10">
        <v>0</v>
      </c>
      <c r="C15" s="57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10">
        <v>0</v>
      </c>
      <c r="P15" s="10">
        <v>0</v>
      </c>
      <c r="Q15" s="10">
        <v>0</v>
      </c>
      <c r="R15" s="10">
        <v>0</v>
      </c>
      <c r="S15" s="56"/>
      <c r="T15" s="52"/>
      <c r="U15" s="52"/>
      <c r="V15" s="52"/>
      <c r="W15" s="52"/>
      <c r="X15" s="52"/>
      <c r="Y15" s="52"/>
      <c r="Z15" s="52"/>
    </row>
    <row r="16" spans="1:26" ht="9" hidden="1" customHeight="1" x14ac:dyDescent="0.2">
      <c r="A16" s="11" t="s">
        <v>25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/>
      <c r="S16" s="56"/>
      <c r="T16" s="52"/>
      <c r="U16" s="52"/>
      <c r="V16" s="52"/>
      <c r="W16" s="52"/>
      <c r="X16" s="52"/>
      <c r="Y16" s="52"/>
      <c r="Z16" s="52"/>
    </row>
    <row r="17" spans="1:26" ht="9" hidden="1" customHeight="1" x14ac:dyDescent="0.2">
      <c r="A17" s="11" t="s">
        <v>26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56"/>
      <c r="T17" s="52"/>
      <c r="U17" s="52"/>
      <c r="V17" s="52"/>
      <c r="W17" s="52"/>
      <c r="X17" s="52"/>
      <c r="Y17" s="52"/>
      <c r="Z17" s="52"/>
    </row>
    <row r="18" spans="1:26" ht="9" hidden="1" customHeight="1" x14ac:dyDescent="0.2">
      <c r="A18" s="11" t="s">
        <v>27</v>
      </c>
      <c r="B18" s="12">
        <v>10</v>
      </c>
      <c r="C18" s="12">
        <v>0</v>
      </c>
      <c r="D18" s="12">
        <v>0</v>
      </c>
      <c r="E18" s="12">
        <v>6</v>
      </c>
      <c r="F18" s="12">
        <v>576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56"/>
      <c r="T18" s="52"/>
      <c r="U18" s="52"/>
      <c r="V18" s="52"/>
      <c r="W18" s="52"/>
      <c r="X18" s="52"/>
      <c r="Y18" s="52"/>
      <c r="Z18" s="52"/>
    </row>
    <row r="19" spans="1:26" ht="9" hidden="1" customHeight="1" x14ac:dyDescent="0.2">
      <c r="A19" s="11" t="s">
        <v>28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56"/>
      <c r="T19" s="52"/>
      <c r="U19" s="52"/>
      <c r="V19" s="52"/>
      <c r="W19" s="52"/>
      <c r="X19" s="52"/>
      <c r="Y19" s="52"/>
      <c r="Z19" s="52"/>
    </row>
    <row r="20" spans="1:26" ht="9" hidden="1" customHeight="1" x14ac:dyDescent="0.2">
      <c r="A20" s="11" t="s">
        <v>29</v>
      </c>
      <c r="B20" s="8">
        <v>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56"/>
      <c r="T20" s="52"/>
      <c r="U20" s="52"/>
      <c r="V20" s="52"/>
      <c r="W20" s="52"/>
      <c r="X20" s="52"/>
      <c r="Y20" s="52"/>
      <c r="Z20" s="52"/>
    </row>
    <row r="21" spans="1:26" ht="9" hidden="1" customHeight="1" x14ac:dyDescent="0.2">
      <c r="A21" s="11" t="s">
        <v>30</v>
      </c>
      <c r="B21" s="8">
        <v>8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56"/>
      <c r="T21" s="52"/>
      <c r="U21" s="52"/>
      <c r="V21" s="52"/>
      <c r="W21" s="52"/>
      <c r="X21" s="52"/>
      <c r="Y21" s="52"/>
      <c r="Z21" s="52"/>
    </row>
    <row r="22" spans="1:26" ht="9" hidden="1" customHeight="1" x14ac:dyDescent="0.2">
      <c r="A22" s="11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56"/>
      <c r="T22" s="52"/>
      <c r="U22" s="52"/>
      <c r="V22" s="52"/>
      <c r="W22" s="52"/>
      <c r="X22" s="52"/>
      <c r="Y22" s="52"/>
      <c r="Z22" s="52"/>
    </row>
    <row r="23" spans="1:26" ht="12.75" hidden="1" customHeight="1" x14ac:dyDescent="0.2">
      <c r="A23" s="11" t="s">
        <v>32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56"/>
      <c r="T23" s="52"/>
      <c r="U23" s="52"/>
      <c r="V23" s="52"/>
      <c r="W23" s="52"/>
      <c r="X23" s="52"/>
      <c r="Y23" s="52"/>
      <c r="Z23" s="52"/>
    </row>
    <row r="24" spans="1:26" ht="12.75" hidden="1" customHeight="1" x14ac:dyDescent="0.2">
      <c r="A24" s="11" t="s">
        <v>33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56"/>
      <c r="T24" s="52"/>
      <c r="U24" s="52"/>
      <c r="V24" s="52"/>
      <c r="W24" s="52"/>
      <c r="X24" s="52"/>
      <c r="Y24" s="52"/>
      <c r="Z24" s="52"/>
    </row>
    <row r="25" spans="1:26" ht="12.75" hidden="1" customHeight="1" x14ac:dyDescent="0.2">
      <c r="A25" s="11" t="s">
        <v>34</v>
      </c>
      <c r="B25" s="10">
        <v>5</v>
      </c>
      <c r="C25" s="10">
        <v>0</v>
      </c>
      <c r="D25" s="10">
        <v>0</v>
      </c>
      <c r="E25" s="10">
        <v>0</v>
      </c>
      <c r="F25" s="10">
        <v>0</v>
      </c>
      <c r="G25" s="10">
        <v>2</v>
      </c>
      <c r="H25" s="10">
        <v>14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56"/>
      <c r="T25" s="52"/>
      <c r="U25" s="52"/>
      <c r="V25" s="52"/>
      <c r="W25" s="52"/>
      <c r="X25" s="52"/>
      <c r="Y25" s="52"/>
      <c r="Z25" s="52"/>
    </row>
    <row r="26" spans="1:26" ht="19.5" customHeight="1" x14ac:dyDescent="0.2">
      <c r="A26" s="11" t="s">
        <v>35</v>
      </c>
      <c r="B26" s="10">
        <f t="shared" ref="B26:R26" si="1">SUM(B27:B121)</f>
        <v>96</v>
      </c>
      <c r="C26" s="10">
        <f t="shared" si="1"/>
        <v>0</v>
      </c>
      <c r="D26" s="10">
        <f t="shared" si="1"/>
        <v>0</v>
      </c>
      <c r="E26" s="10">
        <f t="shared" si="1"/>
        <v>3</v>
      </c>
      <c r="F26" s="10">
        <f t="shared" si="1"/>
        <v>132</v>
      </c>
      <c r="G26" s="10">
        <f t="shared" si="1"/>
        <v>0</v>
      </c>
      <c r="H26" s="10">
        <f t="shared" si="1"/>
        <v>0</v>
      </c>
      <c r="I26" s="10">
        <f t="shared" si="1"/>
        <v>0</v>
      </c>
      <c r="J26" s="10">
        <f t="shared" si="1"/>
        <v>0</v>
      </c>
      <c r="K26" s="10">
        <f t="shared" si="1"/>
        <v>0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0</v>
      </c>
      <c r="Q26" s="10">
        <f t="shared" si="1"/>
        <v>0</v>
      </c>
      <c r="R26" s="10">
        <f t="shared" si="1"/>
        <v>0</v>
      </c>
      <c r="S26" s="56"/>
      <c r="T26" s="52"/>
      <c r="U26" s="52"/>
      <c r="V26" s="52"/>
      <c r="W26" s="52"/>
      <c r="X26" s="52"/>
      <c r="Y26" s="52"/>
      <c r="Z26" s="52"/>
    </row>
    <row r="27" spans="1:26" ht="12.75" hidden="1" customHeight="1" x14ac:dyDescent="0.2">
      <c r="A27" s="11" t="s">
        <v>36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56"/>
      <c r="T27" s="52"/>
      <c r="U27" s="52"/>
      <c r="V27" s="52"/>
      <c r="W27" s="52"/>
      <c r="X27" s="52"/>
      <c r="Y27" s="52"/>
      <c r="Z27" s="52"/>
    </row>
    <row r="28" spans="1:26" ht="12.75" hidden="1" customHeight="1" x14ac:dyDescent="0.2">
      <c r="A28" s="11" t="s">
        <v>37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56"/>
      <c r="T28" s="52"/>
      <c r="U28" s="52"/>
      <c r="V28" s="52"/>
      <c r="W28" s="52"/>
      <c r="X28" s="52"/>
      <c r="Y28" s="52"/>
      <c r="Z28" s="52"/>
    </row>
    <row r="29" spans="1:26" ht="12.75" hidden="1" customHeight="1" x14ac:dyDescent="0.2">
      <c r="A29" s="11" t="s">
        <v>38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56"/>
      <c r="T29" s="52"/>
      <c r="U29" s="52"/>
      <c r="V29" s="52"/>
      <c r="W29" s="52"/>
      <c r="X29" s="52"/>
      <c r="Y29" s="52"/>
      <c r="Z29" s="52"/>
    </row>
    <row r="30" spans="1:26" ht="12.75" hidden="1" customHeight="1" x14ac:dyDescent="0.2">
      <c r="A30" s="11" t="s">
        <v>39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56"/>
      <c r="T30" s="52"/>
      <c r="U30" s="52"/>
      <c r="V30" s="52"/>
      <c r="W30" s="52"/>
      <c r="X30" s="52"/>
      <c r="Y30" s="52"/>
      <c r="Z30" s="52"/>
    </row>
    <row r="31" spans="1:26" ht="12.75" hidden="1" customHeight="1" x14ac:dyDescent="0.2">
      <c r="A31" s="11" t="s">
        <v>40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56"/>
      <c r="T31" s="52"/>
      <c r="U31" s="52"/>
      <c r="V31" s="52"/>
      <c r="W31" s="52"/>
      <c r="X31" s="52"/>
      <c r="Y31" s="52"/>
      <c r="Z31" s="52"/>
    </row>
    <row r="32" spans="1:26" ht="12.75" hidden="1" customHeight="1" x14ac:dyDescent="0.2">
      <c r="A32" s="11" t="s">
        <v>41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56"/>
      <c r="T32" s="52"/>
      <c r="U32" s="52"/>
      <c r="V32" s="52"/>
      <c r="W32" s="52"/>
      <c r="X32" s="52"/>
      <c r="Y32" s="52"/>
      <c r="Z32" s="52"/>
    </row>
    <row r="33" spans="1:26" ht="12.75" hidden="1" customHeight="1" x14ac:dyDescent="0.2">
      <c r="A33" s="11" t="s">
        <v>42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56"/>
      <c r="T33" s="52"/>
      <c r="U33" s="52"/>
      <c r="V33" s="52"/>
      <c r="W33" s="52"/>
      <c r="X33" s="52"/>
      <c r="Y33" s="52"/>
      <c r="Z33" s="52"/>
    </row>
    <row r="34" spans="1:26" ht="12.75" hidden="1" customHeight="1" x14ac:dyDescent="0.2">
      <c r="A34" s="11" t="s">
        <v>43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56"/>
      <c r="T34" s="52"/>
      <c r="U34" s="52"/>
      <c r="V34" s="52"/>
      <c r="W34" s="52"/>
      <c r="X34" s="52"/>
      <c r="Y34" s="52"/>
      <c r="Z34" s="52"/>
    </row>
    <row r="35" spans="1:26" ht="12.75" hidden="1" customHeight="1" x14ac:dyDescent="0.2">
      <c r="A35" s="11" t="s">
        <v>44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56"/>
      <c r="T35" s="52"/>
      <c r="U35" s="52"/>
      <c r="V35" s="52"/>
      <c r="W35" s="52"/>
      <c r="X35" s="52"/>
      <c r="Y35" s="52"/>
      <c r="Z35" s="52"/>
    </row>
    <row r="36" spans="1:26" ht="12.75" hidden="1" customHeight="1" x14ac:dyDescent="0.2">
      <c r="A36" s="11" t="s">
        <v>45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56"/>
      <c r="T36" s="52"/>
      <c r="U36" s="52"/>
      <c r="V36" s="52"/>
      <c r="W36" s="52"/>
      <c r="X36" s="52"/>
      <c r="Y36" s="52"/>
      <c r="Z36" s="52"/>
    </row>
    <row r="37" spans="1:26" ht="12.75" hidden="1" customHeight="1" x14ac:dyDescent="0.2">
      <c r="A37" s="11" t="s">
        <v>46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56"/>
      <c r="T37" s="52"/>
      <c r="U37" s="52"/>
      <c r="V37" s="52"/>
      <c r="W37" s="52"/>
      <c r="X37" s="52"/>
      <c r="Y37" s="52"/>
      <c r="Z37" s="52"/>
    </row>
    <row r="38" spans="1:26" ht="12.75" hidden="1" customHeight="1" x14ac:dyDescent="0.2">
      <c r="A38" s="11" t="s">
        <v>47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56"/>
      <c r="T38" s="52"/>
      <c r="U38" s="52"/>
      <c r="V38" s="52"/>
      <c r="W38" s="52"/>
      <c r="X38" s="52"/>
      <c r="Y38" s="52"/>
      <c r="Z38" s="52"/>
    </row>
    <row r="39" spans="1:26" ht="12.75" hidden="1" customHeight="1" x14ac:dyDescent="0.2">
      <c r="A39" s="11" t="s">
        <v>48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56"/>
      <c r="T39" s="52"/>
      <c r="U39" s="52"/>
      <c r="V39" s="52"/>
      <c r="W39" s="52"/>
      <c r="X39" s="52"/>
      <c r="Y39" s="52"/>
      <c r="Z39" s="52"/>
    </row>
    <row r="40" spans="1:26" ht="12.75" hidden="1" customHeight="1" x14ac:dyDescent="0.2">
      <c r="A40" s="11" t="s">
        <v>49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56"/>
      <c r="T40" s="52"/>
      <c r="U40" s="52"/>
      <c r="V40" s="52"/>
      <c r="W40" s="52"/>
      <c r="X40" s="52"/>
      <c r="Y40" s="52"/>
      <c r="Z40" s="52"/>
    </row>
    <row r="41" spans="1:26" ht="12.75" hidden="1" customHeight="1" x14ac:dyDescent="0.2">
      <c r="A41" s="11" t="s">
        <v>50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56"/>
      <c r="T41" s="52"/>
      <c r="U41" s="52"/>
      <c r="V41" s="52"/>
      <c r="W41" s="52"/>
      <c r="X41" s="52"/>
      <c r="Y41" s="52"/>
      <c r="Z41" s="52"/>
    </row>
    <row r="42" spans="1:26" ht="12.75" hidden="1" customHeight="1" x14ac:dyDescent="0.2">
      <c r="A42" s="11" t="s">
        <v>51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56"/>
      <c r="T42" s="52"/>
      <c r="U42" s="52"/>
      <c r="V42" s="52"/>
      <c r="W42" s="52"/>
      <c r="X42" s="52"/>
      <c r="Y42" s="52"/>
      <c r="Z42" s="52"/>
    </row>
    <row r="43" spans="1:26" ht="12.75" hidden="1" customHeight="1" x14ac:dyDescent="0.2">
      <c r="A43" s="11" t="s">
        <v>52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56"/>
      <c r="T43" s="52"/>
      <c r="U43" s="52"/>
      <c r="V43" s="52"/>
      <c r="W43" s="52"/>
      <c r="X43" s="52"/>
      <c r="Y43" s="52"/>
      <c r="Z43" s="52"/>
    </row>
    <row r="44" spans="1:26" ht="12.75" hidden="1" customHeight="1" x14ac:dyDescent="0.2">
      <c r="A44" s="11" t="s">
        <v>53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56"/>
      <c r="T44" s="52"/>
      <c r="U44" s="52"/>
      <c r="V44" s="52"/>
      <c r="W44" s="52"/>
      <c r="X44" s="52"/>
      <c r="Y44" s="52"/>
      <c r="Z44" s="52"/>
    </row>
    <row r="45" spans="1:26" ht="12.75" hidden="1" customHeight="1" x14ac:dyDescent="0.2">
      <c r="A45" s="11" t="s">
        <v>54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56"/>
      <c r="T45" s="52"/>
      <c r="U45" s="52"/>
      <c r="V45" s="52"/>
      <c r="W45" s="52"/>
      <c r="X45" s="52"/>
      <c r="Y45" s="52"/>
      <c r="Z45" s="52"/>
    </row>
    <row r="46" spans="1:26" ht="12.75" hidden="1" customHeight="1" x14ac:dyDescent="0.2">
      <c r="A46" s="11" t="s">
        <v>55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56"/>
      <c r="T46" s="52"/>
      <c r="U46" s="52"/>
      <c r="V46" s="52"/>
      <c r="W46" s="52"/>
      <c r="X46" s="52"/>
      <c r="Y46" s="52"/>
      <c r="Z46" s="52"/>
    </row>
    <row r="47" spans="1:26" ht="12.75" hidden="1" customHeight="1" x14ac:dyDescent="0.2">
      <c r="A47" s="11" t="s">
        <v>56</v>
      </c>
      <c r="B47" s="10">
        <v>3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56"/>
      <c r="T47" s="52"/>
      <c r="U47" s="52"/>
      <c r="V47" s="52"/>
      <c r="W47" s="52"/>
      <c r="X47" s="52"/>
      <c r="Y47" s="52"/>
      <c r="Z47" s="52"/>
    </row>
    <row r="48" spans="1:26" ht="12.75" hidden="1" customHeight="1" x14ac:dyDescent="0.2">
      <c r="A48" s="11" t="s">
        <v>57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56"/>
      <c r="T48" s="52"/>
      <c r="U48" s="52"/>
      <c r="V48" s="52"/>
      <c r="W48" s="52"/>
      <c r="X48" s="52"/>
      <c r="Y48" s="52"/>
      <c r="Z48" s="52"/>
    </row>
    <row r="49" spans="1:26" ht="12.75" hidden="1" customHeight="1" x14ac:dyDescent="0.2">
      <c r="A49" s="11" t="s">
        <v>58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56"/>
      <c r="T49" s="52"/>
      <c r="U49" s="52"/>
      <c r="V49" s="52"/>
      <c r="W49" s="52"/>
      <c r="X49" s="52"/>
      <c r="Y49" s="52"/>
      <c r="Z49" s="52"/>
    </row>
    <row r="50" spans="1:26" ht="12.75" hidden="1" customHeight="1" x14ac:dyDescent="0.2">
      <c r="A50" s="11" t="s">
        <v>59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56"/>
      <c r="T50" s="52"/>
      <c r="U50" s="52"/>
      <c r="V50" s="52"/>
      <c r="W50" s="52"/>
      <c r="X50" s="52"/>
      <c r="Y50" s="52"/>
      <c r="Z50" s="52"/>
    </row>
    <row r="51" spans="1:26" ht="12.75" hidden="1" customHeight="1" x14ac:dyDescent="0.2">
      <c r="A51" s="11" t="s">
        <v>60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56"/>
      <c r="T51" s="52"/>
      <c r="U51" s="52"/>
      <c r="V51" s="52"/>
      <c r="W51" s="52"/>
      <c r="X51" s="52"/>
      <c r="Y51" s="52"/>
      <c r="Z51" s="52"/>
    </row>
    <row r="52" spans="1:26" ht="12.75" hidden="1" customHeight="1" x14ac:dyDescent="0.2">
      <c r="A52" s="11" t="s">
        <v>61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56"/>
      <c r="T52" s="52"/>
      <c r="U52" s="52"/>
      <c r="V52" s="52"/>
      <c r="W52" s="52"/>
      <c r="X52" s="52"/>
      <c r="Y52" s="52"/>
      <c r="Z52" s="52"/>
    </row>
    <row r="53" spans="1:26" ht="12.75" hidden="1" customHeight="1" x14ac:dyDescent="0.2">
      <c r="A53" s="11" t="s">
        <v>62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56"/>
      <c r="T53" s="52"/>
      <c r="U53" s="52"/>
      <c r="V53" s="52"/>
      <c r="W53" s="52"/>
      <c r="X53" s="52"/>
      <c r="Y53" s="52"/>
      <c r="Z53" s="52"/>
    </row>
    <row r="54" spans="1:26" ht="12.75" hidden="1" customHeight="1" x14ac:dyDescent="0.2">
      <c r="A54" s="11" t="s">
        <v>63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56"/>
      <c r="T54" s="52"/>
      <c r="U54" s="52"/>
      <c r="V54" s="52"/>
      <c r="W54" s="52"/>
      <c r="X54" s="52"/>
      <c r="Y54" s="52"/>
      <c r="Z54" s="52"/>
    </row>
    <row r="55" spans="1:26" ht="12.75" hidden="1" customHeight="1" x14ac:dyDescent="0.2">
      <c r="A55" s="11" t="s">
        <v>64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56"/>
      <c r="T55" s="52"/>
      <c r="U55" s="52"/>
      <c r="V55" s="52"/>
      <c r="W55" s="52"/>
      <c r="X55" s="52"/>
      <c r="Y55" s="52"/>
      <c r="Z55" s="52"/>
    </row>
    <row r="56" spans="1:26" ht="12.75" hidden="1" customHeight="1" x14ac:dyDescent="0.2">
      <c r="A56" s="11" t="s">
        <v>65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56"/>
      <c r="T56" s="52"/>
      <c r="U56" s="52"/>
      <c r="V56" s="52"/>
      <c r="W56" s="52"/>
      <c r="X56" s="52"/>
      <c r="Y56" s="52"/>
      <c r="Z56" s="52"/>
    </row>
    <row r="57" spans="1:26" ht="12.75" hidden="1" customHeight="1" x14ac:dyDescent="0.2">
      <c r="A57" s="11" t="s">
        <v>66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/>
      <c r="T57" s="10"/>
      <c r="U57" s="52"/>
      <c r="V57" s="52"/>
      <c r="W57" s="52"/>
      <c r="X57" s="52"/>
      <c r="Y57" s="52"/>
      <c r="Z57" s="52"/>
    </row>
    <row r="58" spans="1:26" ht="12.75" hidden="1" customHeight="1" x14ac:dyDescent="0.2">
      <c r="A58" s="11" t="s">
        <v>67</v>
      </c>
      <c r="B58" s="10">
        <v>5</v>
      </c>
      <c r="C58" s="10">
        <v>0</v>
      </c>
      <c r="D58" s="10">
        <v>0</v>
      </c>
      <c r="E58" s="10">
        <v>1</v>
      </c>
      <c r="F58" s="10">
        <v>30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56"/>
      <c r="T58" s="52"/>
      <c r="U58" s="52"/>
      <c r="V58" s="52"/>
      <c r="W58" s="52"/>
      <c r="X58" s="52"/>
      <c r="Y58" s="52"/>
      <c r="Z58" s="52"/>
    </row>
    <row r="59" spans="1:26" ht="12.75" hidden="1" customHeight="1" x14ac:dyDescent="0.2">
      <c r="A59" s="11" t="s">
        <v>68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/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56"/>
      <c r="T59" s="52"/>
      <c r="U59" s="52"/>
      <c r="V59" s="52"/>
      <c r="W59" s="52"/>
      <c r="X59" s="52"/>
      <c r="Y59" s="52"/>
      <c r="Z59" s="52"/>
    </row>
    <row r="60" spans="1:26" ht="12.75" hidden="1" customHeight="1" x14ac:dyDescent="0.2">
      <c r="A60" s="11" t="s">
        <v>69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56"/>
      <c r="T60" s="52"/>
      <c r="U60" s="52"/>
      <c r="V60" s="52"/>
      <c r="W60" s="52"/>
      <c r="X60" s="52"/>
      <c r="Y60" s="52"/>
      <c r="Z60" s="52"/>
    </row>
    <row r="61" spans="1:26" ht="12.75" hidden="1" customHeight="1" x14ac:dyDescent="0.2">
      <c r="A61" s="11" t="s">
        <v>70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56"/>
      <c r="T61" s="52"/>
      <c r="U61" s="52"/>
      <c r="V61" s="52"/>
      <c r="W61" s="52"/>
      <c r="X61" s="52"/>
      <c r="Y61" s="52"/>
      <c r="Z61" s="52"/>
    </row>
    <row r="62" spans="1:26" ht="12.75" hidden="1" customHeight="1" x14ac:dyDescent="0.2">
      <c r="A62" s="11" t="s">
        <v>71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56"/>
      <c r="T62" s="52"/>
      <c r="U62" s="52"/>
      <c r="V62" s="52"/>
      <c r="W62" s="52"/>
      <c r="X62" s="52"/>
      <c r="Y62" s="52"/>
      <c r="Z62" s="52"/>
    </row>
    <row r="63" spans="1:26" ht="12.75" hidden="1" customHeight="1" x14ac:dyDescent="0.2">
      <c r="A63" s="11" t="s">
        <v>72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56"/>
      <c r="T63" s="52"/>
      <c r="U63" s="52"/>
      <c r="V63" s="52"/>
      <c r="W63" s="52"/>
      <c r="X63" s="52"/>
      <c r="Y63" s="52"/>
      <c r="Z63" s="52"/>
    </row>
    <row r="64" spans="1:26" ht="12.75" hidden="1" customHeight="1" x14ac:dyDescent="0.2">
      <c r="A64" s="11" t="s">
        <v>73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56"/>
      <c r="T64" s="52"/>
      <c r="U64" s="52"/>
      <c r="V64" s="52"/>
      <c r="W64" s="52"/>
      <c r="X64" s="52"/>
      <c r="Y64" s="52"/>
      <c r="Z64" s="52"/>
    </row>
    <row r="65" spans="1:26" ht="12.75" hidden="1" customHeight="1" x14ac:dyDescent="0.2">
      <c r="A65" s="11" t="s">
        <v>74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56"/>
      <c r="T65" s="52"/>
      <c r="U65" s="52"/>
      <c r="V65" s="52"/>
      <c r="W65" s="52"/>
      <c r="X65" s="52"/>
      <c r="Y65" s="52"/>
      <c r="Z65" s="52"/>
    </row>
    <row r="66" spans="1:26" ht="12.75" hidden="1" customHeight="1" x14ac:dyDescent="0.2">
      <c r="A66" s="11" t="s">
        <v>75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56"/>
      <c r="T66" s="52"/>
      <c r="U66" s="52"/>
      <c r="V66" s="52"/>
      <c r="W66" s="52"/>
      <c r="X66" s="52"/>
      <c r="Y66" s="52"/>
      <c r="Z66" s="52"/>
    </row>
    <row r="67" spans="1:26" ht="12.75" hidden="1" customHeight="1" x14ac:dyDescent="0.2">
      <c r="A67" s="11" t="s">
        <v>76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56"/>
      <c r="T67" s="52"/>
      <c r="U67" s="52"/>
      <c r="V67" s="52"/>
      <c r="W67" s="52"/>
      <c r="X67" s="52"/>
      <c r="Y67" s="52"/>
      <c r="Z67" s="52"/>
    </row>
    <row r="68" spans="1:26" ht="12.75" hidden="1" customHeight="1" x14ac:dyDescent="0.2">
      <c r="A68" s="11" t="s">
        <v>77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56"/>
      <c r="T68" s="52"/>
      <c r="U68" s="52"/>
      <c r="V68" s="52"/>
      <c r="W68" s="52"/>
      <c r="X68" s="52"/>
      <c r="Y68" s="52"/>
      <c r="Z68" s="52"/>
    </row>
    <row r="69" spans="1:26" ht="12.75" hidden="1" customHeight="1" x14ac:dyDescent="0.2">
      <c r="A69" s="11" t="s">
        <v>78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56"/>
      <c r="T69" s="52"/>
      <c r="U69" s="52"/>
      <c r="V69" s="52"/>
      <c r="W69" s="52"/>
      <c r="X69" s="52"/>
      <c r="Y69" s="52"/>
      <c r="Z69" s="52"/>
    </row>
    <row r="70" spans="1:26" ht="12.75" hidden="1" customHeight="1" x14ac:dyDescent="0.2">
      <c r="A70" s="11" t="s">
        <v>79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56"/>
      <c r="T70" s="52"/>
      <c r="U70" s="52"/>
      <c r="V70" s="52"/>
      <c r="W70" s="52"/>
      <c r="X70" s="52"/>
      <c r="Y70" s="52"/>
      <c r="Z70" s="52"/>
    </row>
    <row r="71" spans="1:26" ht="12.75" hidden="1" customHeight="1" x14ac:dyDescent="0.2">
      <c r="A71" s="11" t="s">
        <v>80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56"/>
      <c r="T71" s="52"/>
      <c r="U71" s="52"/>
      <c r="V71" s="52"/>
      <c r="W71" s="52"/>
      <c r="X71" s="52"/>
      <c r="Y71" s="52"/>
      <c r="Z71" s="52"/>
    </row>
    <row r="72" spans="1:26" ht="12.75" hidden="1" customHeight="1" x14ac:dyDescent="0.2">
      <c r="A72" s="11" t="s">
        <v>81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56"/>
      <c r="T72" s="52"/>
      <c r="U72" s="52"/>
      <c r="V72" s="52"/>
      <c r="W72" s="52"/>
      <c r="X72" s="52"/>
      <c r="Y72" s="52"/>
      <c r="Z72" s="52"/>
    </row>
    <row r="73" spans="1:26" ht="12.75" hidden="1" customHeight="1" x14ac:dyDescent="0.2">
      <c r="A73" s="11" t="s">
        <v>82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56"/>
      <c r="T73" s="52"/>
      <c r="U73" s="52"/>
      <c r="V73" s="52"/>
      <c r="W73" s="52"/>
      <c r="X73" s="52"/>
      <c r="Y73" s="52"/>
      <c r="Z73" s="52"/>
    </row>
    <row r="74" spans="1:26" ht="12.75" hidden="1" customHeight="1" x14ac:dyDescent="0.2">
      <c r="A74" s="11" t="s">
        <v>83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56"/>
      <c r="T74" s="52"/>
      <c r="U74" s="52"/>
      <c r="V74" s="52"/>
      <c r="W74" s="52"/>
      <c r="X74" s="52"/>
      <c r="Y74" s="52"/>
      <c r="Z74" s="52"/>
    </row>
    <row r="75" spans="1:26" ht="12.75" hidden="1" customHeight="1" x14ac:dyDescent="0.2">
      <c r="A75" s="11" t="s">
        <v>84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/>
      <c r="S75" s="56"/>
      <c r="T75" s="52"/>
      <c r="U75" s="52"/>
      <c r="V75" s="52"/>
      <c r="W75" s="52"/>
      <c r="X75" s="52"/>
      <c r="Y75" s="52"/>
      <c r="Z75" s="52"/>
    </row>
    <row r="76" spans="1:26" ht="12.75" hidden="1" customHeight="1" x14ac:dyDescent="0.2">
      <c r="A76" s="11" t="s">
        <v>85</v>
      </c>
      <c r="B76" s="10">
        <v>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56"/>
      <c r="T76" s="52"/>
      <c r="U76" s="52"/>
      <c r="V76" s="52"/>
      <c r="W76" s="52"/>
      <c r="X76" s="52"/>
      <c r="Y76" s="52"/>
      <c r="Z76" s="52"/>
    </row>
    <row r="77" spans="1:26" ht="12.75" hidden="1" customHeight="1" x14ac:dyDescent="0.2">
      <c r="A77" s="11" t="s">
        <v>86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56"/>
      <c r="T77" s="52"/>
      <c r="U77" s="52"/>
      <c r="V77" s="52"/>
      <c r="W77" s="52"/>
      <c r="X77" s="52"/>
      <c r="Y77" s="52"/>
      <c r="Z77" s="52"/>
    </row>
    <row r="78" spans="1:26" ht="12.75" hidden="1" customHeight="1" x14ac:dyDescent="0.2">
      <c r="A78" s="11" t="s">
        <v>87</v>
      </c>
      <c r="B78" s="10">
        <v>15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56"/>
      <c r="T78" s="52"/>
      <c r="U78" s="52"/>
      <c r="V78" s="52"/>
      <c r="W78" s="52"/>
      <c r="X78" s="52"/>
      <c r="Y78" s="52"/>
      <c r="Z78" s="52"/>
    </row>
    <row r="79" spans="1:26" ht="12.75" hidden="1" customHeight="1" x14ac:dyDescent="0.2">
      <c r="A79" s="11" t="s">
        <v>88</v>
      </c>
      <c r="B79" s="10">
        <v>27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56"/>
      <c r="T79" s="52"/>
      <c r="U79" s="52"/>
      <c r="V79" s="52"/>
      <c r="W79" s="52"/>
      <c r="X79" s="52"/>
      <c r="Y79" s="52"/>
      <c r="Z79" s="52"/>
    </row>
    <row r="80" spans="1:26" ht="12.75" hidden="1" customHeight="1" x14ac:dyDescent="0.2">
      <c r="A80" s="11" t="s">
        <v>89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56"/>
      <c r="T80" s="52"/>
      <c r="U80" s="52"/>
      <c r="V80" s="52"/>
      <c r="W80" s="52"/>
      <c r="X80" s="52"/>
      <c r="Y80" s="52"/>
      <c r="Z80" s="52"/>
    </row>
    <row r="81" spans="1:26" ht="12.75" hidden="1" customHeight="1" x14ac:dyDescent="0.2">
      <c r="A81" s="11" t="s">
        <v>90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56"/>
      <c r="T81" s="52"/>
      <c r="U81" s="52"/>
      <c r="V81" s="52"/>
      <c r="W81" s="52"/>
      <c r="X81" s="52"/>
      <c r="Y81" s="52"/>
      <c r="Z81" s="52"/>
    </row>
    <row r="82" spans="1:26" ht="12.75" hidden="1" customHeight="1" x14ac:dyDescent="0.2">
      <c r="A82" s="11" t="s">
        <v>91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56"/>
      <c r="T82" s="52"/>
      <c r="U82" s="52"/>
      <c r="V82" s="52"/>
      <c r="W82" s="52"/>
      <c r="X82" s="52"/>
      <c r="Y82" s="52"/>
      <c r="Z82" s="52"/>
    </row>
    <row r="83" spans="1:26" ht="12.75" hidden="1" customHeight="1" x14ac:dyDescent="0.2">
      <c r="A83" s="11" t="s">
        <v>92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56"/>
      <c r="T83" s="52"/>
      <c r="U83" s="52"/>
      <c r="V83" s="52"/>
      <c r="W83" s="52"/>
      <c r="X83" s="52"/>
      <c r="Y83" s="52"/>
      <c r="Z83" s="52"/>
    </row>
    <row r="84" spans="1:26" ht="12.75" hidden="1" customHeight="1" x14ac:dyDescent="0.2">
      <c r="A84" s="11" t="s">
        <v>93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56"/>
      <c r="T84" s="52"/>
      <c r="U84" s="52"/>
      <c r="V84" s="52"/>
      <c r="W84" s="52"/>
      <c r="X84" s="52"/>
      <c r="Y84" s="52"/>
      <c r="Z84" s="52"/>
    </row>
    <row r="85" spans="1:26" ht="12.75" hidden="1" customHeight="1" x14ac:dyDescent="0.2">
      <c r="A85" s="11" t="s">
        <v>94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56"/>
      <c r="T85" s="52"/>
      <c r="U85" s="52"/>
      <c r="V85" s="52"/>
      <c r="W85" s="52"/>
      <c r="X85" s="52"/>
      <c r="Y85" s="52"/>
      <c r="Z85" s="52"/>
    </row>
    <row r="86" spans="1:26" ht="12.75" hidden="1" customHeight="1" x14ac:dyDescent="0.2">
      <c r="A86" s="11" t="s">
        <v>95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56"/>
      <c r="T86" s="52"/>
      <c r="U86" s="52"/>
      <c r="V86" s="52"/>
      <c r="W86" s="52"/>
      <c r="X86" s="52"/>
      <c r="Y86" s="52"/>
      <c r="Z86" s="52"/>
    </row>
    <row r="87" spans="1:26" ht="12.75" hidden="1" customHeight="1" x14ac:dyDescent="0.2">
      <c r="A87" s="11" t="s">
        <v>96</v>
      </c>
      <c r="B87" s="10">
        <v>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56"/>
      <c r="T87" s="52"/>
      <c r="U87" s="52"/>
      <c r="V87" s="52"/>
      <c r="W87" s="52"/>
      <c r="X87" s="52"/>
      <c r="Y87" s="52"/>
      <c r="Z87" s="52"/>
    </row>
    <row r="88" spans="1:26" ht="12.75" hidden="1" customHeight="1" x14ac:dyDescent="0.2">
      <c r="A88" s="11" t="s">
        <v>97</v>
      </c>
      <c r="B88" s="10">
        <v>16</v>
      </c>
      <c r="C88" s="10">
        <v>0</v>
      </c>
      <c r="D88" s="10">
        <v>0</v>
      </c>
      <c r="E88" s="10">
        <v>1</v>
      </c>
      <c r="F88" s="10">
        <v>57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56"/>
      <c r="T88" s="52"/>
      <c r="U88" s="52"/>
      <c r="V88" s="52"/>
      <c r="W88" s="52"/>
      <c r="X88" s="52"/>
      <c r="Y88" s="52"/>
      <c r="Z88" s="52"/>
    </row>
    <row r="89" spans="1:26" ht="12.75" hidden="1" customHeight="1" x14ac:dyDescent="0.2">
      <c r="A89" s="11" t="s">
        <v>98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56">
        <v>0</v>
      </c>
      <c r="T89" s="52"/>
      <c r="U89" s="52"/>
      <c r="V89" s="52"/>
      <c r="W89" s="52"/>
      <c r="X89" s="52"/>
      <c r="Y89" s="52"/>
      <c r="Z89" s="52"/>
    </row>
    <row r="90" spans="1:26" ht="12.75" hidden="1" customHeight="1" x14ac:dyDescent="0.2">
      <c r="A90" s="11" t="s">
        <v>99</v>
      </c>
      <c r="B90" s="10"/>
      <c r="C90" s="10"/>
      <c r="D90" s="10"/>
      <c r="E90" s="10"/>
      <c r="F90" s="10">
        <v>0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56"/>
      <c r="T90" s="52"/>
      <c r="U90" s="52"/>
      <c r="V90" s="52"/>
      <c r="W90" s="52"/>
      <c r="X90" s="52"/>
      <c r="Y90" s="52"/>
      <c r="Z90" s="52"/>
    </row>
    <row r="91" spans="1:26" ht="12.75" hidden="1" customHeight="1" x14ac:dyDescent="0.2">
      <c r="A91" s="11" t="s">
        <v>100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56">
        <v>0</v>
      </c>
      <c r="T91" s="52"/>
      <c r="U91" s="52"/>
      <c r="V91" s="52"/>
      <c r="W91" s="52"/>
      <c r="X91" s="52"/>
      <c r="Y91" s="52"/>
      <c r="Z91" s="52"/>
    </row>
    <row r="92" spans="1:26" ht="12.75" hidden="1" customHeight="1" x14ac:dyDescent="0.2">
      <c r="A92" s="11" t="s">
        <v>101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56"/>
      <c r="T92" s="52"/>
      <c r="U92" s="52"/>
      <c r="V92" s="52"/>
      <c r="W92" s="52"/>
      <c r="X92" s="52"/>
      <c r="Y92" s="52"/>
      <c r="Z92" s="52"/>
    </row>
    <row r="93" spans="1:26" ht="12.75" hidden="1" customHeight="1" x14ac:dyDescent="0.2">
      <c r="A93" s="11" t="s">
        <v>102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3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56"/>
      <c r="T93" s="52"/>
      <c r="U93" s="52"/>
      <c r="V93" s="52"/>
      <c r="W93" s="52"/>
      <c r="X93" s="52"/>
      <c r="Y93" s="52"/>
      <c r="Z93" s="52"/>
    </row>
    <row r="94" spans="1:26" ht="12.75" hidden="1" customHeight="1" x14ac:dyDescent="0.2">
      <c r="A94" s="11" t="s">
        <v>103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56"/>
      <c r="T94" s="52"/>
      <c r="U94" s="52"/>
      <c r="V94" s="52"/>
      <c r="W94" s="52"/>
      <c r="X94" s="52"/>
      <c r="Y94" s="52"/>
      <c r="Z94" s="52"/>
    </row>
    <row r="95" spans="1:26" ht="12.75" hidden="1" customHeight="1" x14ac:dyDescent="0.2">
      <c r="A95" s="11" t="s">
        <v>104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56"/>
      <c r="T95" s="52"/>
      <c r="U95" s="52"/>
      <c r="V95" s="52"/>
      <c r="W95" s="52"/>
      <c r="X95" s="52"/>
      <c r="Y95" s="52"/>
      <c r="Z95" s="52"/>
    </row>
    <row r="96" spans="1:26" ht="12.75" hidden="1" customHeight="1" x14ac:dyDescent="0.2">
      <c r="A96" s="11" t="s">
        <v>105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56"/>
      <c r="T96" s="52"/>
      <c r="U96" s="52"/>
      <c r="V96" s="52"/>
      <c r="W96" s="52"/>
      <c r="X96" s="52"/>
      <c r="Y96" s="52"/>
      <c r="Z96" s="52"/>
    </row>
    <row r="97" spans="1:26" ht="12.75" hidden="1" customHeight="1" x14ac:dyDescent="0.2">
      <c r="A97" s="11" t="s">
        <v>106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56"/>
      <c r="T97" s="52"/>
      <c r="U97" s="52"/>
      <c r="V97" s="52"/>
      <c r="W97" s="52"/>
      <c r="X97" s="52"/>
      <c r="Y97" s="52"/>
      <c r="Z97" s="52"/>
    </row>
    <row r="98" spans="1:26" ht="12.75" hidden="1" customHeight="1" x14ac:dyDescent="0.2">
      <c r="A98" s="11" t="s">
        <v>107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/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56"/>
      <c r="T98" s="52"/>
      <c r="U98" s="52"/>
      <c r="V98" s="52"/>
      <c r="W98" s="52"/>
      <c r="X98" s="52"/>
      <c r="Y98" s="52"/>
      <c r="Z98" s="52"/>
    </row>
    <row r="99" spans="1:26" ht="12.75" hidden="1" customHeight="1" x14ac:dyDescent="0.2">
      <c r="A99" s="11" t="s">
        <v>108</v>
      </c>
      <c r="B99" s="10">
        <v>5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56"/>
      <c r="T99" s="52"/>
      <c r="U99" s="52"/>
      <c r="V99" s="52"/>
      <c r="W99" s="52"/>
      <c r="X99" s="52"/>
      <c r="Y99" s="52"/>
      <c r="Z99" s="52"/>
    </row>
    <row r="100" spans="1:26" ht="12.75" hidden="1" customHeight="1" x14ac:dyDescent="0.2">
      <c r="A100" s="11" t="s">
        <v>109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/>
      <c r="S100" s="56"/>
      <c r="T100" s="52"/>
      <c r="U100" s="52"/>
      <c r="V100" s="52"/>
      <c r="W100" s="52"/>
      <c r="X100" s="52"/>
      <c r="Y100" s="52"/>
      <c r="Z100" s="52"/>
    </row>
    <row r="101" spans="1:26" ht="12.75" hidden="1" customHeight="1" x14ac:dyDescent="0.2">
      <c r="A101" s="11" t="s">
        <v>110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56"/>
      <c r="T101" s="52"/>
      <c r="U101" s="52"/>
      <c r="V101" s="52"/>
      <c r="W101" s="52"/>
      <c r="X101" s="52"/>
      <c r="Y101" s="52"/>
      <c r="Z101" s="52"/>
    </row>
    <row r="102" spans="1:26" ht="12.75" hidden="1" customHeight="1" x14ac:dyDescent="0.2">
      <c r="A102" s="11" t="s">
        <v>111</v>
      </c>
      <c r="B102" s="10">
        <v>1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56"/>
      <c r="T102" s="52"/>
      <c r="U102" s="52"/>
      <c r="V102" s="52"/>
      <c r="W102" s="52"/>
      <c r="X102" s="52"/>
      <c r="Y102" s="52"/>
      <c r="Z102" s="52"/>
    </row>
    <row r="103" spans="1:26" ht="12.75" hidden="1" customHeight="1" x14ac:dyDescent="0.2">
      <c r="A103" s="11" t="s">
        <v>112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56"/>
      <c r="T103" s="52"/>
      <c r="U103" s="52"/>
      <c r="V103" s="52"/>
      <c r="W103" s="52"/>
      <c r="X103" s="52"/>
      <c r="Y103" s="52"/>
      <c r="Z103" s="52"/>
    </row>
    <row r="104" spans="1:26" ht="12.75" hidden="1" customHeight="1" x14ac:dyDescent="0.2">
      <c r="A104" s="11" t="s">
        <v>113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56"/>
      <c r="T104" s="52"/>
      <c r="U104" s="52"/>
      <c r="V104" s="52"/>
      <c r="W104" s="52"/>
      <c r="X104" s="52"/>
      <c r="Y104" s="52"/>
      <c r="Z104" s="52"/>
    </row>
    <row r="105" spans="1:26" ht="12.75" hidden="1" customHeight="1" x14ac:dyDescent="0.2">
      <c r="A105" s="11" t="s">
        <v>114</v>
      </c>
      <c r="B105" s="10">
        <v>8</v>
      </c>
      <c r="C105" s="10">
        <v>0</v>
      </c>
      <c r="D105" s="10">
        <v>0</v>
      </c>
      <c r="E105" s="10">
        <v>1</v>
      </c>
      <c r="F105" s="10">
        <v>45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56"/>
      <c r="T105" s="52"/>
      <c r="U105" s="52"/>
      <c r="V105" s="52"/>
      <c r="W105" s="52"/>
      <c r="X105" s="52"/>
      <c r="Y105" s="52"/>
      <c r="Z105" s="52"/>
    </row>
    <row r="106" spans="1:26" ht="12.75" hidden="1" customHeight="1" x14ac:dyDescent="0.2">
      <c r="A106" s="11" t="s">
        <v>115</v>
      </c>
      <c r="B106" s="10">
        <v>2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56"/>
      <c r="T106" s="52"/>
      <c r="U106" s="52"/>
      <c r="V106" s="52"/>
      <c r="W106" s="52"/>
      <c r="X106" s="52"/>
      <c r="Y106" s="52"/>
      <c r="Z106" s="52"/>
    </row>
    <row r="107" spans="1:26" ht="12.75" hidden="1" customHeight="1" x14ac:dyDescent="0.2">
      <c r="A107" s="11" t="s">
        <v>116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56"/>
      <c r="T107" s="52"/>
      <c r="U107" s="52"/>
      <c r="V107" s="52"/>
      <c r="W107" s="52"/>
      <c r="X107" s="52"/>
      <c r="Y107" s="52"/>
      <c r="Z107" s="52"/>
    </row>
    <row r="108" spans="1:26" ht="12.75" hidden="1" customHeight="1" x14ac:dyDescent="0.2">
      <c r="A108" s="11" t="s">
        <v>117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56"/>
      <c r="T108" s="52"/>
      <c r="U108" s="52"/>
      <c r="V108" s="52"/>
      <c r="W108" s="52"/>
      <c r="X108" s="52"/>
      <c r="Y108" s="52"/>
      <c r="Z108" s="52"/>
    </row>
    <row r="109" spans="1:26" ht="12.75" hidden="1" customHeight="1" x14ac:dyDescent="0.2">
      <c r="A109" s="11" t="s">
        <v>118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56"/>
      <c r="T109" s="52"/>
      <c r="U109" s="52"/>
      <c r="V109" s="52"/>
      <c r="W109" s="52"/>
      <c r="X109" s="52"/>
      <c r="Y109" s="52"/>
      <c r="Z109" s="52"/>
    </row>
    <row r="110" spans="1:26" ht="12.75" hidden="1" customHeight="1" x14ac:dyDescent="0.2">
      <c r="A110" s="11" t="s">
        <v>119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56"/>
      <c r="T110" s="52"/>
      <c r="U110" s="52"/>
      <c r="V110" s="52"/>
      <c r="W110" s="52"/>
      <c r="X110" s="52"/>
      <c r="Y110" s="52"/>
      <c r="Z110" s="52"/>
    </row>
    <row r="111" spans="1:26" ht="12.75" hidden="1" customHeight="1" x14ac:dyDescent="0.2">
      <c r="A111" s="11" t="s">
        <v>120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56"/>
      <c r="T111" s="52"/>
      <c r="U111" s="52"/>
      <c r="V111" s="52"/>
      <c r="W111" s="52"/>
      <c r="X111" s="52"/>
      <c r="Y111" s="52"/>
      <c r="Z111" s="52"/>
    </row>
    <row r="112" spans="1:26" ht="12.75" hidden="1" customHeight="1" x14ac:dyDescent="0.2">
      <c r="A112" s="11" t="s">
        <v>121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56"/>
      <c r="T112" s="52"/>
      <c r="U112" s="52"/>
      <c r="V112" s="52"/>
      <c r="W112" s="52"/>
      <c r="X112" s="52"/>
      <c r="Y112" s="52"/>
      <c r="Z112" s="52"/>
    </row>
    <row r="113" spans="1:26" ht="12.75" hidden="1" customHeight="1" x14ac:dyDescent="0.2">
      <c r="A113" s="11" t="s">
        <v>122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56"/>
      <c r="T113" s="52"/>
      <c r="U113" s="52"/>
      <c r="V113" s="52"/>
      <c r="W113" s="52"/>
      <c r="X113" s="52"/>
      <c r="Y113" s="52"/>
      <c r="Z113" s="52"/>
    </row>
    <row r="114" spans="1:26" ht="12.75" hidden="1" customHeight="1" x14ac:dyDescent="0.2">
      <c r="A114" s="11" t="s">
        <v>123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56"/>
      <c r="T114" s="52"/>
      <c r="U114" s="52"/>
      <c r="V114" s="52"/>
      <c r="W114" s="52"/>
      <c r="X114" s="52"/>
      <c r="Y114" s="52"/>
      <c r="Z114" s="52"/>
    </row>
    <row r="115" spans="1:26" ht="12.75" hidden="1" customHeight="1" x14ac:dyDescent="0.2">
      <c r="A115" s="11" t="s">
        <v>124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56"/>
      <c r="T115" s="52"/>
      <c r="U115" s="52"/>
      <c r="V115" s="52"/>
      <c r="W115" s="52"/>
      <c r="X115" s="52"/>
      <c r="Y115" s="52"/>
      <c r="Z115" s="52"/>
    </row>
    <row r="116" spans="1:26" ht="12.75" hidden="1" customHeight="1" x14ac:dyDescent="0.2">
      <c r="A116" s="11" t="s">
        <v>125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56"/>
      <c r="T116" s="52"/>
      <c r="U116" s="52"/>
      <c r="V116" s="52"/>
      <c r="W116" s="52"/>
      <c r="X116" s="52"/>
      <c r="Y116" s="52"/>
      <c r="Z116" s="52"/>
    </row>
    <row r="117" spans="1:26" ht="12.75" hidden="1" customHeight="1" x14ac:dyDescent="0.2">
      <c r="A117" s="11" t="s">
        <v>126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56"/>
      <c r="T117" s="52"/>
      <c r="U117" s="52"/>
      <c r="V117" s="52"/>
      <c r="W117" s="52"/>
      <c r="X117" s="52"/>
      <c r="Y117" s="52"/>
      <c r="Z117" s="52"/>
    </row>
    <row r="118" spans="1:26" ht="12.75" hidden="1" customHeight="1" x14ac:dyDescent="0.2">
      <c r="A118" s="11" t="s">
        <v>127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3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56"/>
      <c r="T118" s="52"/>
      <c r="U118" s="52"/>
      <c r="V118" s="52"/>
      <c r="W118" s="52"/>
      <c r="X118" s="52"/>
      <c r="Y118" s="52"/>
      <c r="Z118" s="52"/>
    </row>
    <row r="119" spans="1:26" ht="12.75" hidden="1" customHeight="1" x14ac:dyDescent="0.2">
      <c r="A119" s="11" t="s">
        <v>128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56"/>
      <c r="T119" s="52"/>
      <c r="U119" s="52"/>
      <c r="V119" s="52"/>
      <c r="W119" s="52"/>
      <c r="X119" s="52"/>
      <c r="Y119" s="52"/>
      <c r="Z119" s="52"/>
    </row>
    <row r="120" spans="1:26" ht="12.75" hidden="1" customHeight="1" x14ac:dyDescent="0.2">
      <c r="A120" s="11" t="s">
        <v>129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56"/>
      <c r="T120" s="52"/>
      <c r="U120" s="52"/>
      <c r="V120" s="52"/>
      <c r="W120" s="52"/>
      <c r="X120" s="52"/>
      <c r="Y120" s="52"/>
      <c r="Z120" s="52"/>
    </row>
    <row r="121" spans="1:26" ht="12.75" hidden="1" customHeight="1" x14ac:dyDescent="0.2">
      <c r="A121" s="11" t="s">
        <v>130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56"/>
      <c r="T121" s="52"/>
      <c r="U121" s="52"/>
      <c r="V121" s="52"/>
      <c r="W121" s="52"/>
      <c r="X121" s="52"/>
      <c r="Y121" s="52"/>
      <c r="Z121" s="52"/>
    </row>
    <row r="122" spans="1:26" ht="19.5" customHeight="1" x14ac:dyDescent="0.2">
      <c r="A122" s="9" t="s">
        <v>131</v>
      </c>
      <c r="B122" s="47">
        <f t="shared" ref="B122:R122" si="2">B11+B12+B26</f>
        <v>142</v>
      </c>
      <c r="C122" s="47">
        <f t="shared" si="2"/>
        <v>0</v>
      </c>
      <c r="D122" s="47">
        <f t="shared" si="2"/>
        <v>0</v>
      </c>
      <c r="E122" s="47">
        <f t="shared" si="2"/>
        <v>9</v>
      </c>
      <c r="F122" s="47">
        <f t="shared" si="2"/>
        <v>708</v>
      </c>
      <c r="G122" s="47">
        <f t="shared" si="2"/>
        <v>2</v>
      </c>
      <c r="H122" s="47">
        <f t="shared" si="2"/>
        <v>14</v>
      </c>
      <c r="I122" s="47">
        <f t="shared" si="2"/>
        <v>0</v>
      </c>
      <c r="J122" s="47">
        <f t="shared" si="2"/>
        <v>0</v>
      </c>
      <c r="K122" s="47">
        <f t="shared" si="2"/>
        <v>0</v>
      </c>
      <c r="L122" s="47">
        <f t="shared" si="2"/>
        <v>0</v>
      </c>
      <c r="M122" s="47">
        <f t="shared" si="2"/>
        <v>0</v>
      </c>
      <c r="N122" s="47">
        <f t="shared" si="2"/>
        <v>0</v>
      </c>
      <c r="O122" s="47">
        <f t="shared" si="2"/>
        <v>0</v>
      </c>
      <c r="P122" s="47">
        <f t="shared" si="2"/>
        <v>0</v>
      </c>
      <c r="Q122" s="47">
        <f t="shared" si="2"/>
        <v>0</v>
      </c>
      <c r="R122" s="47">
        <f t="shared" si="2"/>
        <v>0</v>
      </c>
      <c r="S122" s="56"/>
      <c r="T122" s="52"/>
      <c r="U122" s="52"/>
      <c r="V122" s="52"/>
      <c r="W122" s="52"/>
      <c r="X122" s="52"/>
      <c r="Y122" s="52"/>
      <c r="Z122" s="52"/>
    </row>
    <row r="123" spans="1:26" ht="9" customHeight="1" x14ac:dyDescent="0.2">
      <c r="A123" s="7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9" customHeight="1" x14ac:dyDescent="0.2">
      <c r="A124" s="7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9" customHeight="1" x14ac:dyDescent="0.2">
      <c r="A125" s="7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9" customHeight="1" x14ac:dyDescent="0.2">
      <c r="A126" s="7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9" customHeight="1" x14ac:dyDescent="0.2">
      <c r="A127" s="7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9" customHeight="1" x14ac:dyDescent="0.2">
      <c r="A128" s="7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9" customHeight="1" x14ac:dyDescent="0.2">
      <c r="A129" s="7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9" customHeight="1" x14ac:dyDescent="0.2">
      <c r="A130" s="7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9" customHeight="1" x14ac:dyDescent="0.2">
      <c r="A131" s="7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9" customHeight="1" x14ac:dyDescent="0.2">
      <c r="A132" s="7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9" customHeight="1" x14ac:dyDescent="0.2">
      <c r="A133" s="7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9" customHeight="1" x14ac:dyDescent="0.2">
      <c r="A134" s="7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9" customHeight="1" x14ac:dyDescent="0.2">
      <c r="A135" s="7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9" customHeight="1" x14ac:dyDescent="0.2">
      <c r="A136" s="7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9" customHeight="1" x14ac:dyDescent="0.2">
      <c r="A137" s="7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9" customHeight="1" x14ac:dyDescent="0.2">
      <c r="A138" s="7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9" customHeight="1" x14ac:dyDescent="0.2">
      <c r="A139" s="7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9" customHeight="1" x14ac:dyDescent="0.2">
      <c r="A140" s="7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9" customHeight="1" x14ac:dyDescent="0.2">
      <c r="A141" s="7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9" customHeight="1" x14ac:dyDescent="0.2">
      <c r="A142" s="7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9" customHeight="1" x14ac:dyDescent="0.2">
      <c r="A143" s="7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9" customHeight="1" x14ac:dyDescent="0.2">
      <c r="A144" s="7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9" customHeight="1" x14ac:dyDescent="0.2">
      <c r="A145" s="7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9" customHeight="1" x14ac:dyDescent="0.2">
      <c r="A146" s="7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9" customHeight="1" x14ac:dyDescent="0.2">
      <c r="A147" s="7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9" customHeight="1" x14ac:dyDescent="0.2">
      <c r="A148" s="7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9" customHeight="1" x14ac:dyDescent="0.2">
      <c r="A149" s="7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9" customHeight="1" x14ac:dyDescent="0.2">
      <c r="A150" s="7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9" customHeight="1" x14ac:dyDescent="0.2">
      <c r="A151" s="7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9" customHeight="1" x14ac:dyDescent="0.2">
      <c r="A152" s="7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9" customHeight="1" x14ac:dyDescent="0.2">
      <c r="A153" s="7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9" customHeight="1" x14ac:dyDescent="0.2">
      <c r="A154" s="7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9" customHeight="1" x14ac:dyDescent="0.2">
      <c r="A155" s="7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9" customHeight="1" x14ac:dyDescent="0.2">
      <c r="A156" s="7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9" customHeight="1" x14ac:dyDescent="0.2">
      <c r="A157" s="7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9" customHeight="1" x14ac:dyDescent="0.2">
      <c r="A158" s="7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9" customHeight="1" x14ac:dyDescent="0.2">
      <c r="A159" s="7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9" customHeight="1" x14ac:dyDescent="0.2">
      <c r="A160" s="7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9" customHeight="1" x14ac:dyDescent="0.2">
      <c r="A161" s="7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9" customHeight="1" x14ac:dyDescent="0.2">
      <c r="A162" s="7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9" customHeight="1" x14ac:dyDescent="0.2">
      <c r="A163" s="7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9" customHeight="1" x14ac:dyDescent="0.2">
      <c r="A164" s="7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9" customHeight="1" x14ac:dyDescent="0.2">
      <c r="A165" s="7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9" customHeight="1" x14ac:dyDescent="0.2">
      <c r="A166" s="7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9" customHeight="1" x14ac:dyDescent="0.2">
      <c r="A167" s="7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9" customHeight="1" x14ac:dyDescent="0.2">
      <c r="A168" s="7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9" customHeight="1" x14ac:dyDescent="0.2">
      <c r="A169" s="7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9" customHeight="1" x14ac:dyDescent="0.2">
      <c r="A170" s="7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9" customHeight="1" x14ac:dyDescent="0.2">
      <c r="A171" s="7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9" customHeight="1" x14ac:dyDescent="0.2">
      <c r="A172" s="7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9" customHeight="1" x14ac:dyDescent="0.2">
      <c r="A173" s="7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9" customHeight="1" x14ac:dyDescent="0.2">
      <c r="A174" s="7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9" customHeight="1" x14ac:dyDescent="0.2">
      <c r="A175" s="7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9" customHeight="1" x14ac:dyDescent="0.2">
      <c r="A176" s="7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9" customHeight="1" x14ac:dyDescent="0.2">
      <c r="A177" s="7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9" customHeight="1" x14ac:dyDescent="0.2">
      <c r="A178" s="7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9" customHeight="1" x14ac:dyDescent="0.2">
      <c r="A179" s="7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9" customHeight="1" x14ac:dyDescent="0.2">
      <c r="A180" s="7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9" customHeight="1" x14ac:dyDescent="0.2">
      <c r="A181" s="7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9" customHeight="1" x14ac:dyDescent="0.2">
      <c r="A182" s="7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9" customHeight="1" x14ac:dyDescent="0.2">
      <c r="A183" s="7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9" customHeight="1" x14ac:dyDescent="0.2">
      <c r="A184" s="7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9" customHeight="1" x14ac:dyDescent="0.2">
      <c r="A185" s="7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9" customHeight="1" x14ac:dyDescent="0.2">
      <c r="A186" s="7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9" customHeight="1" x14ac:dyDescent="0.2">
      <c r="A187" s="7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9" customHeight="1" x14ac:dyDescent="0.2">
      <c r="A188" s="7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9" customHeight="1" x14ac:dyDescent="0.2">
      <c r="A189" s="7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9" customHeight="1" x14ac:dyDescent="0.2">
      <c r="A190" s="7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9" customHeight="1" x14ac:dyDescent="0.2">
      <c r="A191" s="7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9" customHeight="1" x14ac:dyDescent="0.2">
      <c r="A192" s="7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9" customHeight="1" x14ac:dyDescent="0.2">
      <c r="A193" s="7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9" customHeight="1" x14ac:dyDescent="0.2">
      <c r="A194" s="7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9" customHeight="1" x14ac:dyDescent="0.2">
      <c r="A195" s="7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9" customHeight="1" x14ac:dyDescent="0.2">
      <c r="A196" s="7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9" customHeight="1" x14ac:dyDescent="0.2">
      <c r="A197" s="7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9" customHeight="1" x14ac:dyDescent="0.2">
      <c r="A198" s="7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9" customHeight="1" x14ac:dyDescent="0.2">
      <c r="A199" s="7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9" customHeight="1" x14ac:dyDescent="0.2">
      <c r="A200" s="7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9" customHeight="1" x14ac:dyDescent="0.2">
      <c r="A201" s="7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9" customHeight="1" x14ac:dyDescent="0.2">
      <c r="A202" s="7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9" customHeight="1" x14ac:dyDescent="0.2">
      <c r="A203" s="7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9" customHeight="1" x14ac:dyDescent="0.2">
      <c r="A204" s="7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9" customHeight="1" x14ac:dyDescent="0.2">
      <c r="A205" s="7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9" customHeight="1" x14ac:dyDescent="0.2">
      <c r="A206" s="7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9" customHeight="1" x14ac:dyDescent="0.2">
      <c r="A207" s="7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9" customHeight="1" x14ac:dyDescent="0.2">
      <c r="A208" s="7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9" customHeight="1" x14ac:dyDescent="0.2">
      <c r="A209" s="7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9" customHeight="1" x14ac:dyDescent="0.2">
      <c r="A210" s="7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9" customHeight="1" x14ac:dyDescent="0.2">
      <c r="A211" s="7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9" customHeight="1" x14ac:dyDescent="0.2">
      <c r="A212" s="7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9" customHeight="1" x14ac:dyDescent="0.2">
      <c r="A213" s="7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9" customHeight="1" x14ac:dyDescent="0.2">
      <c r="A214" s="7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9" customHeight="1" x14ac:dyDescent="0.2">
      <c r="A215" s="7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9" customHeight="1" x14ac:dyDescent="0.2">
      <c r="A216" s="7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9" customHeight="1" x14ac:dyDescent="0.2">
      <c r="A217" s="7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9" customHeight="1" x14ac:dyDescent="0.2">
      <c r="A218" s="7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9" customHeight="1" x14ac:dyDescent="0.2">
      <c r="A219" s="7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9" customHeight="1" x14ac:dyDescent="0.2">
      <c r="A220" s="7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9" customHeight="1" x14ac:dyDescent="0.2">
      <c r="A221" s="7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9" customHeight="1" x14ac:dyDescent="0.2">
      <c r="A222" s="7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9" customHeight="1" x14ac:dyDescent="0.2">
      <c r="A223" s="7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9" customHeight="1" x14ac:dyDescent="0.2">
      <c r="A224" s="7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9" customHeight="1" x14ac:dyDescent="0.2">
      <c r="A225" s="7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9" customHeight="1" x14ac:dyDescent="0.2">
      <c r="A226" s="7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9" customHeight="1" x14ac:dyDescent="0.2">
      <c r="A227" s="7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9" customHeight="1" x14ac:dyDescent="0.2">
      <c r="A228" s="7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9" customHeight="1" x14ac:dyDescent="0.2">
      <c r="A229" s="7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9" customHeight="1" x14ac:dyDescent="0.2">
      <c r="A230" s="7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9" customHeight="1" x14ac:dyDescent="0.2">
      <c r="A231" s="7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9" customHeight="1" x14ac:dyDescent="0.2">
      <c r="A232" s="7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9" customHeight="1" x14ac:dyDescent="0.2">
      <c r="A233" s="7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9" customHeight="1" x14ac:dyDescent="0.2">
      <c r="A234" s="7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9" customHeight="1" x14ac:dyDescent="0.2">
      <c r="A235" s="7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9" customHeight="1" x14ac:dyDescent="0.2">
      <c r="A236" s="7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9" customHeight="1" x14ac:dyDescent="0.2">
      <c r="A237" s="7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9" customHeight="1" x14ac:dyDescent="0.2">
      <c r="A238" s="7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9" customHeight="1" x14ac:dyDescent="0.2">
      <c r="A239" s="7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9" customHeight="1" x14ac:dyDescent="0.2">
      <c r="A240" s="7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9" customHeight="1" x14ac:dyDescent="0.2">
      <c r="A241" s="7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9" customHeight="1" x14ac:dyDescent="0.2">
      <c r="A242" s="7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9" customHeight="1" x14ac:dyDescent="0.2">
      <c r="A243" s="7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9" customHeight="1" x14ac:dyDescent="0.2">
      <c r="A244" s="7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9" customHeight="1" x14ac:dyDescent="0.2">
      <c r="A245" s="7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9" customHeight="1" x14ac:dyDescent="0.2">
      <c r="A246" s="7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9" customHeight="1" x14ac:dyDescent="0.2">
      <c r="A247" s="7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9" customHeight="1" x14ac:dyDescent="0.2">
      <c r="A248" s="7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9" customHeight="1" x14ac:dyDescent="0.2">
      <c r="A249" s="7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9" customHeight="1" x14ac:dyDescent="0.2">
      <c r="A250" s="7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9" customHeight="1" x14ac:dyDescent="0.2">
      <c r="A251" s="7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9" customHeight="1" x14ac:dyDescent="0.2">
      <c r="A252" s="7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9" customHeight="1" x14ac:dyDescent="0.2">
      <c r="A253" s="7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9" customHeight="1" x14ac:dyDescent="0.2">
      <c r="A254" s="7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9" customHeight="1" x14ac:dyDescent="0.2">
      <c r="A255" s="7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9" customHeight="1" x14ac:dyDescent="0.2">
      <c r="A256" s="7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9" customHeight="1" x14ac:dyDescent="0.2">
      <c r="A257" s="7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9" customHeight="1" x14ac:dyDescent="0.2">
      <c r="A258" s="7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9" customHeight="1" x14ac:dyDescent="0.2">
      <c r="A259" s="7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9" customHeight="1" x14ac:dyDescent="0.2">
      <c r="A260" s="7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9" customHeight="1" x14ac:dyDescent="0.2">
      <c r="A261" s="7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9" customHeight="1" x14ac:dyDescent="0.2">
      <c r="A262" s="7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9" customHeight="1" x14ac:dyDescent="0.2">
      <c r="A263" s="7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9" customHeight="1" x14ac:dyDescent="0.2">
      <c r="A264" s="7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9" customHeight="1" x14ac:dyDescent="0.2">
      <c r="A265" s="7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9" customHeight="1" x14ac:dyDescent="0.2">
      <c r="A266" s="7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9" customHeight="1" x14ac:dyDescent="0.2">
      <c r="A267" s="7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9" customHeight="1" x14ac:dyDescent="0.2">
      <c r="A268" s="7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9" customHeight="1" x14ac:dyDescent="0.2">
      <c r="A269" s="7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9" customHeight="1" x14ac:dyDescent="0.2">
      <c r="A270" s="7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9" customHeight="1" x14ac:dyDescent="0.2">
      <c r="A271" s="7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9" customHeight="1" x14ac:dyDescent="0.2">
      <c r="A272" s="7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9" customHeight="1" x14ac:dyDescent="0.2">
      <c r="A273" s="7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9" customHeight="1" x14ac:dyDescent="0.2">
      <c r="A274" s="7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9" customHeight="1" x14ac:dyDescent="0.2">
      <c r="A275" s="7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9" customHeight="1" x14ac:dyDescent="0.2">
      <c r="A276" s="7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9" customHeight="1" x14ac:dyDescent="0.2">
      <c r="A277" s="7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9" customHeight="1" x14ac:dyDescent="0.2">
      <c r="A278" s="7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9" customHeight="1" x14ac:dyDescent="0.2">
      <c r="A279" s="7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9" customHeight="1" x14ac:dyDescent="0.2">
      <c r="A280" s="7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9" customHeight="1" x14ac:dyDescent="0.2">
      <c r="A281" s="7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9" customHeight="1" x14ac:dyDescent="0.2">
      <c r="A282" s="7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9" customHeight="1" x14ac:dyDescent="0.2">
      <c r="A283" s="7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9" customHeight="1" x14ac:dyDescent="0.2">
      <c r="A284" s="7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9" customHeight="1" x14ac:dyDescent="0.2">
      <c r="A285" s="7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9" customHeight="1" x14ac:dyDescent="0.2">
      <c r="A286" s="7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9" customHeight="1" x14ac:dyDescent="0.2">
      <c r="A287" s="7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9" customHeight="1" x14ac:dyDescent="0.2">
      <c r="A288" s="7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9" customHeight="1" x14ac:dyDescent="0.2">
      <c r="A289" s="7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9" customHeight="1" x14ac:dyDescent="0.2">
      <c r="A290" s="7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9" customHeight="1" x14ac:dyDescent="0.2">
      <c r="A291" s="7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9" customHeight="1" x14ac:dyDescent="0.2">
      <c r="A292" s="7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9" customHeight="1" x14ac:dyDescent="0.2">
      <c r="A293" s="7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9" customHeight="1" x14ac:dyDescent="0.2">
      <c r="A294" s="7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9" customHeight="1" x14ac:dyDescent="0.2">
      <c r="A295" s="7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9" customHeight="1" x14ac:dyDescent="0.2">
      <c r="A296" s="7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9" customHeight="1" x14ac:dyDescent="0.2">
      <c r="A297" s="7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9" customHeight="1" x14ac:dyDescent="0.2">
      <c r="A298" s="7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9" customHeight="1" x14ac:dyDescent="0.2">
      <c r="A299" s="7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9" customHeight="1" x14ac:dyDescent="0.2">
      <c r="A300" s="7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9" customHeight="1" x14ac:dyDescent="0.2">
      <c r="A301" s="7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9" customHeight="1" x14ac:dyDescent="0.2">
      <c r="A302" s="7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9" customHeight="1" x14ac:dyDescent="0.2">
      <c r="A303" s="7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9" customHeight="1" x14ac:dyDescent="0.2">
      <c r="A304" s="7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9" customHeight="1" x14ac:dyDescent="0.2">
      <c r="A305" s="7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9" customHeight="1" x14ac:dyDescent="0.2">
      <c r="A306" s="7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9" customHeight="1" x14ac:dyDescent="0.2">
      <c r="A307" s="7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9" customHeight="1" x14ac:dyDescent="0.2">
      <c r="A308" s="7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9" customHeight="1" x14ac:dyDescent="0.2">
      <c r="A309" s="7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9" customHeight="1" x14ac:dyDescent="0.2">
      <c r="A310" s="7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9" customHeight="1" x14ac:dyDescent="0.2">
      <c r="A311" s="7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9" customHeight="1" x14ac:dyDescent="0.2">
      <c r="A312" s="7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9" customHeight="1" x14ac:dyDescent="0.2">
      <c r="A313" s="7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9" customHeight="1" x14ac:dyDescent="0.2">
      <c r="A314" s="7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9" customHeight="1" x14ac:dyDescent="0.2">
      <c r="A315" s="7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9" customHeight="1" x14ac:dyDescent="0.2">
      <c r="A316" s="7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9" customHeight="1" x14ac:dyDescent="0.2">
      <c r="A317" s="7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9" customHeight="1" x14ac:dyDescent="0.2">
      <c r="A318" s="7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9" customHeight="1" x14ac:dyDescent="0.2">
      <c r="A319" s="7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9" customHeight="1" x14ac:dyDescent="0.2">
      <c r="A320" s="7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9" customHeight="1" x14ac:dyDescent="0.2">
      <c r="A321" s="7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9" customHeight="1" x14ac:dyDescent="0.2">
      <c r="A322" s="7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9" customHeight="1" x14ac:dyDescent="0.2">
      <c r="A323" s="7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9" customHeight="1" x14ac:dyDescent="0.2">
      <c r="A324" s="7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9" customHeight="1" x14ac:dyDescent="0.2">
      <c r="A325" s="7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9" customHeight="1" x14ac:dyDescent="0.2">
      <c r="A326" s="7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9" customHeight="1" x14ac:dyDescent="0.2">
      <c r="A327" s="7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9" customHeight="1" x14ac:dyDescent="0.2">
      <c r="A328" s="7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9" customHeight="1" x14ac:dyDescent="0.2">
      <c r="A329" s="7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9" customHeight="1" x14ac:dyDescent="0.2">
      <c r="A330" s="7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9" customHeight="1" x14ac:dyDescent="0.2">
      <c r="A331" s="7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9" customHeight="1" x14ac:dyDescent="0.2">
      <c r="A332" s="7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9" customHeight="1" x14ac:dyDescent="0.2">
      <c r="A333" s="7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9" customHeight="1" x14ac:dyDescent="0.2">
      <c r="A334" s="7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9" customHeight="1" x14ac:dyDescent="0.2">
      <c r="A335" s="7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9" customHeight="1" x14ac:dyDescent="0.2">
      <c r="A336" s="7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9" customHeight="1" x14ac:dyDescent="0.2">
      <c r="A337" s="7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9" customHeight="1" x14ac:dyDescent="0.2">
      <c r="A338" s="7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9" customHeight="1" x14ac:dyDescent="0.2">
      <c r="A339" s="7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9" customHeight="1" x14ac:dyDescent="0.2">
      <c r="A340" s="7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9" customHeight="1" x14ac:dyDescent="0.2">
      <c r="A341" s="7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9" customHeight="1" x14ac:dyDescent="0.2">
      <c r="A342" s="7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9" customHeight="1" x14ac:dyDescent="0.2">
      <c r="A343" s="7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9" customHeight="1" x14ac:dyDescent="0.2">
      <c r="A344" s="7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9" customHeight="1" x14ac:dyDescent="0.2">
      <c r="A345" s="7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9" customHeight="1" x14ac:dyDescent="0.2">
      <c r="A346" s="7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9" customHeight="1" x14ac:dyDescent="0.2">
      <c r="A347" s="7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9" customHeight="1" x14ac:dyDescent="0.2">
      <c r="A348" s="7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9" customHeight="1" x14ac:dyDescent="0.2">
      <c r="A349" s="7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9" customHeight="1" x14ac:dyDescent="0.2">
      <c r="A350" s="7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9" customHeight="1" x14ac:dyDescent="0.2">
      <c r="A351" s="7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9" customHeight="1" x14ac:dyDescent="0.2">
      <c r="A352" s="7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9" customHeight="1" x14ac:dyDescent="0.2">
      <c r="A353" s="7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9" customHeight="1" x14ac:dyDescent="0.2">
      <c r="A354" s="7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9" customHeight="1" x14ac:dyDescent="0.2">
      <c r="A355" s="7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9" customHeight="1" x14ac:dyDescent="0.2">
      <c r="A356" s="7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9" customHeight="1" x14ac:dyDescent="0.2">
      <c r="A357" s="7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9" customHeight="1" x14ac:dyDescent="0.2">
      <c r="A358" s="7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9" customHeight="1" x14ac:dyDescent="0.2">
      <c r="A359" s="7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9" customHeight="1" x14ac:dyDescent="0.2">
      <c r="A360" s="7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9" customHeight="1" x14ac:dyDescent="0.2">
      <c r="A361" s="7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9" customHeight="1" x14ac:dyDescent="0.2">
      <c r="A362" s="7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9" customHeight="1" x14ac:dyDescent="0.2">
      <c r="A363" s="7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9" customHeight="1" x14ac:dyDescent="0.2">
      <c r="A364" s="7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9" customHeight="1" x14ac:dyDescent="0.2">
      <c r="A365" s="7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9" customHeight="1" x14ac:dyDescent="0.2">
      <c r="A366" s="7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9" customHeight="1" x14ac:dyDescent="0.2">
      <c r="A367" s="7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9" customHeight="1" x14ac:dyDescent="0.2">
      <c r="A368" s="7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9" customHeight="1" x14ac:dyDescent="0.2">
      <c r="A369" s="7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9" customHeight="1" x14ac:dyDescent="0.2">
      <c r="A370" s="7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9" customHeight="1" x14ac:dyDescent="0.2">
      <c r="A371" s="7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9" customHeight="1" x14ac:dyDescent="0.2">
      <c r="A372" s="7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9" customHeight="1" x14ac:dyDescent="0.2">
      <c r="A373" s="7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9" customHeight="1" x14ac:dyDescent="0.2">
      <c r="A374" s="7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9" customHeight="1" x14ac:dyDescent="0.2">
      <c r="A375" s="7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9" customHeight="1" x14ac:dyDescent="0.2">
      <c r="A376" s="7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9" customHeight="1" x14ac:dyDescent="0.2">
      <c r="A377" s="7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9" customHeight="1" x14ac:dyDescent="0.2">
      <c r="A378" s="7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9" customHeight="1" x14ac:dyDescent="0.2">
      <c r="A379" s="7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9" customHeight="1" x14ac:dyDescent="0.2">
      <c r="A380" s="7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9" customHeight="1" x14ac:dyDescent="0.2">
      <c r="A381" s="7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9" customHeight="1" x14ac:dyDescent="0.2">
      <c r="A382" s="7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9" customHeight="1" x14ac:dyDescent="0.2">
      <c r="A383" s="7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9" customHeight="1" x14ac:dyDescent="0.2">
      <c r="A384" s="7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9" customHeight="1" x14ac:dyDescent="0.2">
      <c r="A385" s="7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9" customHeight="1" x14ac:dyDescent="0.2">
      <c r="A386" s="7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9" customHeight="1" x14ac:dyDescent="0.2">
      <c r="A387" s="7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9" customHeight="1" x14ac:dyDescent="0.2">
      <c r="A388" s="7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9" customHeight="1" x14ac:dyDescent="0.2">
      <c r="A389" s="7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9" customHeight="1" x14ac:dyDescent="0.2">
      <c r="A390" s="7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9" customHeight="1" x14ac:dyDescent="0.2">
      <c r="A391" s="7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9" customHeight="1" x14ac:dyDescent="0.2">
      <c r="A392" s="7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9" customHeight="1" x14ac:dyDescent="0.2">
      <c r="A393" s="7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9" customHeight="1" x14ac:dyDescent="0.2">
      <c r="A394" s="7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9" customHeight="1" x14ac:dyDescent="0.2">
      <c r="A395" s="7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9" customHeight="1" x14ac:dyDescent="0.2">
      <c r="A396" s="7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9" customHeight="1" x14ac:dyDescent="0.2">
      <c r="A397" s="7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9" customHeight="1" x14ac:dyDescent="0.2">
      <c r="A398" s="7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9" customHeight="1" x14ac:dyDescent="0.2">
      <c r="A399" s="7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9" customHeight="1" x14ac:dyDescent="0.2">
      <c r="A400" s="7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9" customHeight="1" x14ac:dyDescent="0.2">
      <c r="A401" s="7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9" customHeight="1" x14ac:dyDescent="0.2">
      <c r="A402" s="7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9" customHeight="1" x14ac:dyDescent="0.2">
      <c r="A403" s="7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9" customHeight="1" x14ac:dyDescent="0.2">
      <c r="A404" s="7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9" customHeight="1" x14ac:dyDescent="0.2">
      <c r="A405" s="7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9" customHeight="1" x14ac:dyDescent="0.2">
      <c r="A406" s="7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9" customHeight="1" x14ac:dyDescent="0.2">
      <c r="A407" s="7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9" customHeight="1" x14ac:dyDescent="0.2">
      <c r="A408" s="7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9" customHeight="1" x14ac:dyDescent="0.2">
      <c r="A409" s="7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9" customHeight="1" x14ac:dyDescent="0.2">
      <c r="A410" s="7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9" customHeight="1" x14ac:dyDescent="0.2">
      <c r="A411" s="7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9" customHeight="1" x14ac:dyDescent="0.2">
      <c r="A412" s="7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9" customHeight="1" x14ac:dyDescent="0.2">
      <c r="A413" s="7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9" customHeight="1" x14ac:dyDescent="0.2">
      <c r="A414" s="7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9" customHeight="1" x14ac:dyDescent="0.2">
      <c r="A415" s="7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9" customHeight="1" x14ac:dyDescent="0.2">
      <c r="A416" s="7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9" customHeight="1" x14ac:dyDescent="0.2">
      <c r="A417" s="7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9" customHeight="1" x14ac:dyDescent="0.2">
      <c r="A418" s="7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9" customHeight="1" x14ac:dyDescent="0.2">
      <c r="A419" s="7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9" customHeight="1" x14ac:dyDescent="0.2">
      <c r="A420" s="7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9" customHeight="1" x14ac:dyDescent="0.2">
      <c r="A421" s="7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9" customHeight="1" x14ac:dyDescent="0.2">
      <c r="A422" s="7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9" customHeight="1" x14ac:dyDescent="0.2">
      <c r="A423" s="7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9" customHeight="1" x14ac:dyDescent="0.2">
      <c r="A424" s="7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9" customHeight="1" x14ac:dyDescent="0.2">
      <c r="A425" s="7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9" customHeight="1" x14ac:dyDescent="0.2">
      <c r="A426" s="7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9" customHeight="1" x14ac:dyDescent="0.2">
      <c r="A427" s="7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9" customHeight="1" x14ac:dyDescent="0.2">
      <c r="A428" s="7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9" customHeight="1" x14ac:dyDescent="0.2">
      <c r="A429" s="7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9" customHeight="1" x14ac:dyDescent="0.2">
      <c r="A430" s="7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9" customHeight="1" x14ac:dyDescent="0.2">
      <c r="A431" s="7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9" customHeight="1" x14ac:dyDescent="0.2">
      <c r="A432" s="7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9" customHeight="1" x14ac:dyDescent="0.2">
      <c r="A433" s="7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9" customHeight="1" x14ac:dyDescent="0.2">
      <c r="A434" s="7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9" customHeight="1" x14ac:dyDescent="0.2">
      <c r="A435" s="7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9" customHeight="1" x14ac:dyDescent="0.2">
      <c r="A436" s="7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9" customHeight="1" x14ac:dyDescent="0.2">
      <c r="A437" s="7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9" customHeight="1" x14ac:dyDescent="0.2">
      <c r="A438" s="7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9" customHeight="1" x14ac:dyDescent="0.2">
      <c r="A439" s="7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9" customHeight="1" x14ac:dyDescent="0.2">
      <c r="A440" s="7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9" customHeight="1" x14ac:dyDescent="0.2">
      <c r="A441" s="7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9" customHeight="1" x14ac:dyDescent="0.2">
      <c r="A442" s="7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9" customHeight="1" x14ac:dyDescent="0.2">
      <c r="A443" s="7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9" customHeight="1" x14ac:dyDescent="0.2">
      <c r="A444" s="7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9" customHeight="1" x14ac:dyDescent="0.2">
      <c r="A445" s="7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9" customHeight="1" x14ac:dyDescent="0.2">
      <c r="A446" s="7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9" customHeight="1" x14ac:dyDescent="0.2">
      <c r="A447" s="7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9" customHeight="1" x14ac:dyDescent="0.2">
      <c r="A448" s="7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9" customHeight="1" x14ac:dyDescent="0.2">
      <c r="A449" s="7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9" customHeight="1" x14ac:dyDescent="0.2">
      <c r="A450" s="7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9" customHeight="1" x14ac:dyDescent="0.2">
      <c r="A451" s="7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9" customHeight="1" x14ac:dyDescent="0.2">
      <c r="A452" s="7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9" customHeight="1" x14ac:dyDescent="0.2">
      <c r="A453" s="7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9" customHeight="1" x14ac:dyDescent="0.2">
      <c r="A454" s="7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9" customHeight="1" x14ac:dyDescent="0.2">
      <c r="A455" s="7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9" customHeight="1" x14ac:dyDescent="0.2">
      <c r="A456" s="7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9" customHeight="1" x14ac:dyDescent="0.2">
      <c r="A457" s="7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9" customHeight="1" x14ac:dyDescent="0.2">
      <c r="A458" s="7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9" customHeight="1" x14ac:dyDescent="0.2">
      <c r="A459" s="7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9" customHeight="1" x14ac:dyDescent="0.2">
      <c r="A460" s="7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9" customHeight="1" x14ac:dyDescent="0.2">
      <c r="A461" s="7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9" customHeight="1" x14ac:dyDescent="0.2">
      <c r="A462" s="7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9" customHeight="1" x14ac:dyDescent="0.2">
      <c r="A463" s="7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9" customHeight="1" x14ac:dyDescent="0.2">
      <c r="A464" s="7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9" customHeight="1" x14ac:dyDescent="0.2">
      <c r="A465" s="7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9" customHeight="1" x14ac:dyDescent="0.2">
      <c r="A466" s="7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9" customHeight="1" x14ac:dyDescent="0.2">
      <c r="A467" s="7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9" customHeight="1" x14ac:dyDescent="0.2">
      <c r="A468" s="7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9" customHeight="1" x14ac:dyDescent="0.2">
      <c r="A469" s="7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9" customHeight="1" x14ac:dyDescent="0.2">
      <c r="A470" s="7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9" customHeight="1" x14ac:dyDescent="0.2">
      <c r="A471" s="7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9" customHeight="1" x14ac:dyDescent="0.2">
      <c r="A472" s="7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9" customHeight="1" x14ac:dyDescent="0.2">
      <c r="A473" s="7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9" customHeight="1" x14ac:dyDescent="0.2">
      <c r="A474" s="7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9" customHeight="1" x14ac:dyDescent="0.2">
      <c r="A475" s="7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9" customHeight="1" x14ac:dyDescent="0.2">
      <c r="A476" s="7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9" customHeight="1" x14ac:dyDescent="0.2">
      <c r="A477" s="7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9" customHeight="1" x14ac:dyDescent="0.2">
      <c r="A478" s="7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9" customHeight="1" x14ac:dyDescent="0.2">
      <c r="A479" s="7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9" customHeight="1" x14ac:dyDescent="0.2">
      <c r="A480" s="7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9" customHeight="1" x14ac:dyDescent="0.2">
      <c r="A481" s="7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9" customHeight="1" x14ac:dyDescent="0.2">
      <c r="A482" s="7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9" customHeight="1" x14ac:dyDescent="0.2">
      <c r="A483" s="7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9" customHeight="1" x14ac:dyDescent="0.2">
      <c r="A484" s="7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9" customHeight="1" x14ac:dyDescent="0.2">
      <c r="A485" s="7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9" customHeight="1" x14ac:dyDescent="0.2">
      <c r="A486" s="7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9" customHeight="1" x14ac:dyDescent="0.2">
      <c r="A487" s="7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9" customHeight="1" x14ac:dyDescent="0.2">
      <c r="A488" s="7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9" customHeight="1" x14ac:dyDescent="0.2">
      <c r="A489" s="7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9" customHeight="1" x14ac:dyDescent="0.2">
      <c r="A490" s="7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9" customHeight="1" x14ac:dyDescent="0.2">
      <c r="A491" s="7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9" customHeight="1" x14ac:dyDescent="0.2">
      <c r="A492" s="7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9" customHeight="1" x14ac:dyDescent="0.2">
      <c r="A493" s="7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9" customHeight="1" x14ac:dyDescent="0.2">
      <c r="A494" s="7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9" customHeight="1" x14ac:dyDescent="0.2">
      <c r="A495" s="7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9" customHeight="1" x14ac:dyDescent="0.2">
      <c r="A496" s="7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9" customHeight="1" x14ac:dyDescent="0.2">
      <c r="A497" s="7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9" customHeight="1" x14ac:dyDescent="0.2">
      <c r="A498" s="7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9" customHeight="1" x14ac:dyDescent="0.2">
      <c r="A499" s="7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9" customHeight="1" x14ac:dyDescent="0.2">
      <c r="A500" s="7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9" customHeight="1" x14ac:dyDescent="0.2">
      <c r="A501" s="7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9" customHeight="1" x14ac:dyDescent="0.2">
      <c r="A502" s="7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9" customHeight="1" x14ac:dyDescent="0.2">
      <c r="A503" s="7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9" customHeight="1" x14ac:dyDescent="0.2">
      <c r="A504" s="7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9" customHeight="1" x14ac:dyDescent="0.2">
      <c r="A505" s="7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9" customHeight="1" x14ac:dyDescent="0.2">
      <c r="A506" s="7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9" customHeight="1" x14ac:dyDescent="0.2">
      <c r="A507" s="7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9" customHeight="1" x14ac:dyDescent="0.2">
      <c r="A508" s="7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9" customHeight="1" x14ac:dyDescent="0.2">
      <c r="A509" s="7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9" customHeight="1" x14ac:dyDescent="0.2">
      <c r="A510" s="7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9" customHeight="1" x14ac:dyDescent="0.2">
      <c r="A511" s="7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9" customHeight="1" x14ac:dyDescent="0.2">
      <c r="A512" s="7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9" customHeight="1" x14ac:dyDescent="0.2">
      <c r="A513" s="7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9" customHeight="1" x14ac:dyDescent="0.2">
      <c r="A514" s="7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9" customHeight="1" x14ac:dyDescent="0.2">
      <c r="A515" s="7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9" customHeight="1" x14ac:dyDescent="0.2">
      <c r="A516" s="7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9" customHeight="1" x14ac:dyDescent="0.2">
      <c r="A517" s="7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9" customHeight="1" x14ac:dyDescent="0.2">
      <c r="A518" s="7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9" customHeight="1" x14ac:dyDescent="0.2">
      <c r="A519" s="7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9" customHeight="1" x14ac:dyDescent="0.2">
      <c r="A520" s="7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9" customHeight="1" x14ac:dyDescent="0.2">
      <c r="A521" s="7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9" customHeight="1" x14ac:dyDescent="0.2">
      <c r="A522" s="7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9" customHeight="1" x14ac:dyDescent="0.2">
      <c r="A523" s="7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9" customHeight="1" x14ac:dyDescent="0.2">
      <c r="A524" s="7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9" customHeight="1" x14ac:dyDescent="0.2">
      <c r="A525" s="7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9" customHeight="1" x14ac:dyDescent="0.2">
      <c r="A526" s="7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9" customHeight="1" x14ac:dyDescent="0.2">
      <c r="A527" s="7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9" customHeight="1" x14ac:dyDescent="0.2">
      <c r="A528" s="7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9" customHeight="1" x14ac:dyDescent="0.2">
      <c r="A529" s="7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9" customHeight="1" x14ac:dyDescent="0.2">
      <c r="A530" s="7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9" customHeight="1" x14ac:dyDescent="0.2">
      <c r="A531" s="7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9" customHeight="1" x14ac:dyDescent="0.2">
      <c r="A532" s="7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9" customHeight="1" x14ac:dyDescent="0.2">
      <c r="A533" s="7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9" customHeight="1" x14ac:dyDescent="0.2">
      <c r="A534" s="7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9" customHeight="1" x14ac:dyDescent="0.2">
      <c r="A535" s="7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9" customHeight="1" x14ac:dyDescent="0.2">
      <c r="A536" s="7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9" customHeight="1" x14ac:dyDescent="0.2">
      <c r="A537" s="7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9" customHeight="1" x14ac:dyDescent="0.2">
      <c r="A538" s="7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9" customHeight="1" x14ac:dyDescent="0.2">
      <c r="A539" s="7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9" customHeight="1" x14ac:dyDescent="0.2">
      <c r="A540" s="7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9" customHeight="1" x14ac:dyDescent="0.2">
      <c r="A541" s="7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9" customHeight="1" x14ac:dyDescent="0.2">
      <c r="A542" s="7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9" customHeight="1" x14ac:dyDescent="0.2">
      <c r="A543" s="7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9" customHeight="1" x14ac:dyDescent="0.2">
      <c r="A544" s="7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9" customHeight="1" x14ac:dyDescent="0.2">
      <c r="A545" s="7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9" customHeight="1" x14ac:dyDescent="0.2">
      <c r="A546" s="7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9" customHeight="1" x14ac:dyDescent="0.2">
      <c r="A547" s="7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9" customHeight="1" x14ac:dyDescent="0.2">
      <c r="A548" s="7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9" customHeight="1" x14ac:dyDescent="0.2">
      <c r="A549" s="7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9" customHeight="1" x14ac:dyDescent="0.2">
      <c r="A550" s="7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9" customHeight="1" x14ac:dyDescent="0.2">
      <c r="A551" s="7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9" customHeight="1" x14ac:dyDescent="0.2">
      <c r="A552" s="7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9" customHeight="1" x14ac:dyDescent="0.2">
      <c r="A553" s="7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9" customHeight="1" x14ac:dyDescent="0.2">
      <c r="A554" s="7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9" customHeight="1" x14ac:dyDescent="0.2">
      <c r="A555" s="7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9" customHeight="1" x14ac:dyDescent="0.2">
      <c r="A556" s="7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9" customHeight="1" x14ac:dyDescent="0.2">
      <c r="A557" s="7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9" customHeight="1" x14ac:dyDescent="0.2">
      <c r="A558" s="7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9" customHeight="1" x14ac:dyDescent="0.2">
      <c r="A559" s="7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9" customHeight="1" x14ac:dyDescent="0.2">
      <c r="A560" s="7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9" customHeight="1" x14ac:dyDescent="0.2">
      <c r="A561" s="7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9" customHeight="1" x14ac:dyDescent="0.2">
      <c r="A562" s="7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9" customHeight="1" x14ac:dyDescent="0.2">
      <c r="A563" s="7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9" customHeight="1" x14ac:dyDescent="0.2">
      <c r="A564" s="7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9" customHeight="1" x14ac:dyDescent="0.2">
      <c r="A565" s="7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9" customHeight="1" x14ac:dyDescent="0.2">
      <c r="A566" s="7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9" customHeight="1" x14ac:dyDescent="0.2">
      <c r="A567" s="7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9" customHeight="1" x14ac:dyDescent="0.2">
      <c r="A568" s="7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9" customHeight="1" x14ac:dyDescent="0.2">
      <c r="A569" s="7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9" customHeight="1" x14ac:dyDescent="0.2">
      <c r="A570" s="7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9" customHeight="1" x14ac:dyDescent="0.2">
      <c r="A571" s="7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9" customHeight="1" x14ac:dyDescent="0.2">
      <c r="A572" s="7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9" customHeight="1" x14ac:dyDescent="0.2">
      <c r="A573" s="7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9" customHeight="1" x14ac:dyDescent="0.2">
      <c r="A574" s="7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9" customHeight="1" x14ac:dyDescent="0.2">
      <c r="A575" s="7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9" customHeight="1" x14ac:dyDescent="0.2">
      <c r="A576" s="7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9" customHeight="1" x14ac:dyDescent="0.2">
      <c r="A577" s="7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9" customHeight="1" x14ac:dyDescent="0.2">
      <c r="A578" s="7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9" customHeight="1" x14ac:dyDescent="0.2">
      <c r="A579" s="7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9" customHeight="1" x14ac:dyDescent="0.2">
      <c r="A580" s="7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9" customHeight="1" x14ac:dyDescent="0.2">
      <c r="A581" s="7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9" customHeight="1" x14ac:dyDescent="0.2">
      <c r="A582" s="7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9" customHeight="1" x14ac:dyDescent="0.2">
      <c r="A583" s="7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9" customHeight="1" x14ac:dyDescent="0.2">
      <c r="A584" s="7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9" customHeight="1" x14ac:dyDescent="0.2">
      <c r="A585" s="7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9" customHeight="1" x14ac:dyDescent="0.2">
      <c r="A586" s="7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9" customHeight="1" x14ac:dyDescent="0.2">
      <c r="A587" s="7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9" customHeight="1" x14ac:dyDescent="0.2">
      <c r="A588" s="7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9" customHeight="1" x14ac:dyDescent="0.2">
      <c r="A589" s="7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9" customHeight="1" x14ac:dyDescent="0.2">
      <c r="A590" s="7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9" customHeight="1" x14ac:dyDescent="0.2">
      <c r="A591" s="7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9" customHeight="1" x14ac:dyDescent="0.2">
      <c r="A592" s="7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9" customHeight="1" x14ac:dyDescent="0.2">
      <c r="A593" s="7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9" customHeight="1" x14ac:dyDescent="0.2">
      <c r="A594" s="7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9" customHeight="1" x14ac:dyDescent="0.2">
      <c r="A595" s="7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9" customHeight="1" x14ac:dyDescent="0.2">
      <c r="A596" s="7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9" customHeight="1" x14ac:dyDescent="0.2">
      <c r="A597" s="7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9" customHeight="1" x14ac:dyDescent="0.2">
      <c r="A598" s="7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9" customHeight="1" x14ac:dyDescent="0.2">
      <c r="A599" s="7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9" customHeight="1" x14ac:dyDescent="0.2">
      <c r="A600" s="7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9" customHeight="1" x14ac:dyDescent="0.2">
      <c r="A601" s="7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9" customHeight="1" x14ac:dyDescent="0.2">
      <c r="A602" s="7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9" customHeight="1" x14ac:dyDescent="0.2">
      <c r="A603" s="7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9" customHeight="1" x14ac:dyDescent="0.2">
      <c r="A604" s="7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9" customHeight="1" x14ac:dyDescent="0.2">
      <c r="A605" s="7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9" customHeight="1" x14ac:dyDescent="0.2">
      <c r="A606" s="7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9" customHeight="1" x14ac:dyDescent="0.2">
      <c r="A607" s="7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9" customHeight="1" x14ac:dyDescent="0.2">
      <c r="A608" s="7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9" customHeight="1" x14ac:dyDescent="0.2">
      <c r="A609" s="7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9" customHeight="1" x14ac:dyDescent="0.2">
      <c r="A610" s="7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9" customHeight="1" x14ac:dyDescent="0.2">
      <c r="A611" s="7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9" customHeight="1" x14ac:dyDescent="0.2">
      <c r="A612" s="7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9" customHeight="1" x14ac:dyDescent="0.2">
      <c r="A613" s="7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9" customHeight="1" x14ac:dyDescent="0.2">
      <c r="A614" s="7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9" customHeight="1" x14ac:dyDescent="0.2">
      <c r="A615" s="7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9" customHeight="1" x14ac:dyDescent="0.2">
      <c r="A616" s="7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9" customHeight="1" x14ac:dyDescent="0.2">
      <c r="A617" s="7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9" customHeight="1" x14ac:dyDescent="0.2">
      <c r="A618" s="7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9" customHeight="1" x14ac:dyDescent="0.2">
      <c r="A619" s="7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9" customHeight="1" x14ac:dyDescent="0.2">
      <c r="A620" s="7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9" customHeight="1" x14ac:dyDescent="0.2">
      <c r="A621" s="7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9" customHeight="1" x14ac:dyDescent="0.2">
      <c r="A622" s="7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9" customHeight="1" x14ac:dyDescent="0.2">
      <c r="A623" s="7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9" customHeight="1" x14ac:dyDescent="0.2">
      <c r="A624" s="7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9" customHeight="1" x14ac:dyDescent="0.2">
      <c r="A625" s="7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9" customHeight="1" x14ac:dyDescent="0.2">
      <c r="A626" s="7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9" customHeight="1" x14ac:dyDescent="0.2">
      <c r="A627" s="7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9" customHeight="1" x14ac:dyDescent="0.2">
      <c r="A628" s="7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9" customHeight="1" x14ac:dyDescent="0.2">
      <c r="A629" s="7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9" customHeight="1" x14ac:dyDescent="0.2">
      <c r="A630" s="7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9" customHeight="1" x14ac:dyDescent="0.2">
      <c r="A631" s="7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9" customHeight="1" x14ac:dyDescent="0.2">
      <c r="A632" s="7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9" customHeight="1" x14ac:dyDescent="0.2">
      <c r="A633" s="7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9" customHeight="1" x14ac:dyDescent="0.2">
      <c r="A634" s="7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9" customHeight="1" x14ac:dyDescent="0.2">
      <c r="A635" s="7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9" customHeight="1" x14ac:dyDescent="0.2">
      <c r="A636" s="7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9" customHeight="1" x14ac:dyDescent="0.2">
      <c r="A637" s="7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9" customHeight="1" x14ac:dyDescent="0.2">
      <c r="A638" s="7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9" customHeight="1" x14ac:dyDescent="0.2">
      <c r="A639" s="7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9" customHeight="1" x14ac:dyDescent="0.2">
      <c r="A640" s="7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9" customHeight="1" x14ac:dyDescent="0.2">
      <c r="A641" s="7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9" customHeight="1" x14ac:dyDescent="0.2">
      <c r="A642" s="7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9" customHeight="1" x14ac:dyDescent="0.2">
      <c r="A643" s="7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9" customHeight="1" x14ac:dyDescent="0.2">
      <c r="A644" s="7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9" customHeight="1" x14ac:dyDescent="0.2">
      <c r="A645" s="7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9" customHeight="1" x14ac:dyDescent="0.2">
      <c r="A646" s="7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9" customHeight="1" x14ac:dyDescent="0.2">
      <c r="A647" s="7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9" customHeight="1" x14ac:dyDescent="0.2">
      <c r="A648" s="7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9" customHeight="1" x14ac:dyDescent="0.2">
      <c r="A649" s="7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9" customHeight="1" x14ac:dyDescent="0.2">
      <c r="A650" s="7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9" customHeight="1" x14ac:dyDescent="0.2">
      <c r="A651" s="7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9" customHeight="1" x14ac:dyDescent="0.2">
      <c r="A652" s="7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9" customHeight="1" x14ac:dyDescent="0.2">
      <c r="A653" s="7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9" customHeight="1" x14ac:dyDescent="0.2">
      <c r="A654" s="7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9" customHeight="1" x14ac:dyDescent="0.2">
      <c r="A655" s="7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9" customHeight="1" x14ac:dyDescent="0.2">
      <c r="A656" s="7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9" customHeight="1" x14ac:dyDescent="0.2">
      <c r="A657" s="7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9" customHeight="1" x14ac:dyDescent="0.2">
      <c r="A658" s="7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9" customHeight="1" x14ac:dyDescent="0.2">
      <c r="A659" s="7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9" customHeight="1" x14ac:dyDescent="0.2">
      <c r="A660" s="7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9" customHeight="1" x14ac:dyDescent="0.2">
      <c r="A661" s="7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9" customHeight="1" x14ac:dyDescent="0.2">
      <c r="A662" s="7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9" customHeight="1" x14ac:dyDescent="0.2">
      <c r="A663" s="7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9" customHeight="1" x14ac:dyDescent="0.2">
      <c r="A664" s="7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9" customHeight="1" x14ac:dyDescent="0.2">
      <c r="A665" s="7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9" customHeight="1" x14ac:dyDescent="0.2">
      <c r="A666" s="7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9" customHeight="1" x14ac:dyDescent="0.2">
      <c r="A667" s="7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9" customHeight="1" x14ac:dyDescent="0.2">
      <c r="A668" s="7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9" customHeight="1" x14ac:dyDescent="0.2">
      <c r="A669" s="7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9" customHeight="1" x14ac:dyDescent="0.2">
      <c r="A670" s="7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9" customHeight="1" x14ac:dyDescent="0.2">
      <c r="A671" s="7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9" customHeight="1" x14ac:dyDescent="0.2">
      <c r="A672" s="7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9" customHeight="1" x14ac:dyDescent="0.2">
      <c r="A673" s="7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9" customHeight="1" x14ac:dyDescent="0.2">
      <c r="A674" s="7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9" customHeight="1" x14ac:dyDescent="0.2">
      <c r="A675" s="7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9" customHeight="1" x14ac:dyDescent="0.2">
      <c r="A676" s="7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9" customHeight="1" x14ac:dyDescent="0.2">
      <c r="A677" s="7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9" customHeight="1" x14ac:dyDescent="0.2">
      <c r="A678" s="7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9" customHeight="1" x14ac:dyDescent="0.2">
      <c r="A679" s="7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9" customHeight="1" x14ac:dyDescent="0.2">
      <c r="A680" s="7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9" customHeight="1" x14ac:dyDescent="0.2">
      <c r="A681" s="7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9" customHeight="1" x14ac:dyDescent="0.2">
      <c r="A682" s="7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9" customHeight="1" x14ac:dyDescent="0.2">
      <c r="A683" s="7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9" customHeight="1" x14ac:dyDescent="0.2">
      <c r="A684" s="7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9" customHeight="1" x14ac:dyDescent="0.2">
      <c r="A685" s="7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9" customHeight="1" x14ac:dyDescent="0.2">
      <c r="A686" s="7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9" customHeight="1" x14ac:dyDescent="0.2">
      <c r="A687" s="7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9" customHeight="1" x14ac:dyDescent="0.2">
      <c r="A688" s="7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9" customHeight="1" x14ac:dyDescent="0.2">
      <c r="A689" s="7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9" customHeight="1" x14ac:dyDescent="0.2">
      <c r="A690" s="7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9" customHeight="1" x14ac:dyDescent="0.2">
      <c r="A691" s="7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9" customHeight="1" x14ac:dyDescent="0.2">
      <c r="A692" s="7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9" customHeight="1" x14ac:dyDescent="0.2">
      <c r="A693" s="7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9" customHeight="1" x14ac:dyDescent="0.2">
      <c r="A694" s="7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9" customHeight="1" x14ac:dyDescent="0.2">
      <c r="A695" s="7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9" customHeight="1" x14ac:dyDescent="0.2">
      <c r="A696" s="7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9" customHeight="1" x14ac:dyDescent="0.2">
      <c r="A697" s="7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9" customHeight="1" x14ac:dyDescent="0.2">
      <c r="A698" s="7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9" customHeight="1" x14ac:dyDescent="0.2">
      <c r="A699" s="7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9" customHeight="1" x14ac:dyDescent="0.2">
      <c r="A700" s="7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9" customHeight="1" x14ac:dyDescent="0.2">
      <c r="A701" s="7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9" customHeight="1" x14ac:dyDescent="0.2">
      <c r="A702" s="7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9" customHeight="1" x14ac:dyDescent="0.2">
      <c r="A703" s="7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9" customHeight="1" x14ac:dyDescent="0.2">
      <c r="A704" s="7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9" customHeight="1" x14ac:dyDescent="0.2">
      <c r="A705" s="7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9" customHeight="1" x14ac:dyDescent="0.2">
      <c r="A706" s="7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9" customHeight="1" x14ac:dyDescent="0.2">
      <c r="A707" s="7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9" customHeight="1" x14ac:dyDescent="0.2">
      <c r="A708" s="7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9" customHeight="1" x14ac:dyDescent="0.2">
      <c r="A709" s="7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9" customHeight="1" x14ac:dyDescent="0.2">
      <c r="A710" s="7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9" customHeight="1" x14ac:dyDescent="0.2">
      <c r="A711" s="7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9" customHeight="1" x14ac:dyDescent="0.2">
      <c r="A712" s="7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9" customHeight="1" x14ac:dyDescent="0.2">
      <c r="A713" s="7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9" customHeight="1" x14ac:dyDescent="0.2">
      <c r="A714" s="7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9" customHeight="1" x14ac:dyDescent="0.2">
      <c r="A715" s="7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9" customHeight="1" x14ac:dyDescent="0.2">
      <c r="A716" s="7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9" customHeight="1" x14ac:dyDescent="0.2">
      <c r="A717" s="7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9" customHeight="1" x14ac:dyDescent="0.2">
      <c r="A718" s="7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9" customHeight="1" x14ac:dyDescent="0.2">
      <c r="A719" s="7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9" customHeight="1" x14ac:dyDescent="0.2">
      <c r="A720" s="7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9" customHeight="1" x14ac:dyDescent="0.2">
      <c r="A721" s="7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9" customHeight="1" x14ac:dyDescent="0.2">
      <c r="A722" s="7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9" customHeight="1" x14ac:dyDescent="0.2">
      <c r="A723" s="7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9" customHeight="1" x14ac:dyDescent="0.2">
      <c r="A724" s="7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9" customHeight="1" x14ac:dyDescent="0.2">
      <c r="A725" s="7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9" customHeight="1" x14ac:dyDescent="0.2">
      <c r="A726" s="7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9" customHeight="1" x14ac:dyDescent="0.2">
      <c r="A727" s="7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9" customHeight="1" x14ac:dyDescent="0.2">
      <c r="A728" s="7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9" customHeight="1" x14ac:dyDescent="0.2">
      <c r="A729" s="7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9" customHeight="1" x14ac:dyDescent="0.2">
      <c r="A730" s="7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9" customHeight="1" x14ac:dyDescent="0.2">
      <c r="A731" s="7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9" customHeight="1" x14ac:dyDescent="0.2">
      <c r="A732" s="7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9" customHeight="1" x14ac:dyDescent="0.2">
      <c r="A733" s="7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9" customHeight="1" x14ac:dyDescent="0.2">
      <c r="A734" s="7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9" customHeight="1" x14ac:dyDescent="0.2">
      <c r="A735" s="7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9" customHeight="1" x14ac:dyDescent="0.2">
      <c r="A736" s="7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9" customHeight="1" x14ac:dyDescent="0.2">
      <c r="A737" s="7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9" customHeight="1" x14ac:dyDescent="0.2">
      <c r="A738" s="7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9" customHeight="1" x14ac:dyDescent="0.2">
      <c r="A739" s="7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9" customHeight="1" x14ac:dyDescent="0.2">
      <c r="A740" s="7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9" customHeight="1" x14ac:dyDescent="0.2">
      <c r="A741" s="7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9" customHeight="1" x14ac:dyDescent="0.2">
      <c r="A742" s="7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9" customHeight="1" x14ac:dyDescent="0.2">
      <c r="A743" s="7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9" customHeight="1" x14ac:dyDescent="0.2">
      <c r="A744" s="7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9" customHeight="1" x14ac:dyDescent="0.2">
      <c r="A745" s="7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9" customHeight="1" x14ac:dyDescent="0.2">
      <c r="A746" s="7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9" customHeight="1" x14ac:dyDescent="0.2">
      <c r="A747" s="7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9" customHeight="1" x14ac:dyDescent="0.2">
      <c r="A748" s="7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9" customHeight="1" x14ac:dyDescent="0.2">
      <c r="A749" s="7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9" customHeight="1" x14ac:dyDescent="0.2">
      <c r="A750" s="7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9" customHeight="1" x14ac:dyDescent="0.2">
      <c r="A751" s="7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9" customHeight="1" x14ac:dyDescent="0.2">
      <c r="A752" s="7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9" customHeight="1" x14ac:dyDescent="0.2">
      <c r="A753" s="7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9" customHeight="1" x14ac:dyDescent="0.2">
      <c r="A754" s="7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9" customHeight="1" x14ac:dyDescent="0.2">
      <c r="A755" s="7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9" customHeight="1" x14ac:dyDescent="0.2">
      <c r="A756" s="7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9" customHeight="1" x14ac:dyDescent="0.2">
      <c r="A757" s="7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9" customHeight="1" x14ac:dyDescent="0.2">
      <c r="A758" s="7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9" customHeight="1" x14ac:dyDescent="0.2">
      <c r="A759" s="7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9" customHeight="1" x14ac:dyDescent="0.2">
      <c r="A760" s="7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9" customHeight="1" x14ac:dyDescent="0.2">
      <c r="A761" s="7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9" customHeight="1" x14ac:dyDescent="0.2">
      <c r="A762" s="7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9" customHeight="1" x14ac:dyDescent="0.2">
      <c r="A763" s="7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9" customHeight="1" x14ac:dyDescent="0.2">
      <c r="A764" s="7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9" customHeight="1" x14ac:dyDescent="0.2">
      <c r="A765" s="7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9" customHeight="1" x14ac:dyDescent="0.2">
      <c r="A766" s="7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9" customHeight="1" x14ac:dyDescent="0.2">
      <c r="A767" s="7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9" customHeight="1" x14ac:dyDescent="0.2">
      <c r="A768" s="7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9" customHeight="1" x14ac:dyDescent="0.2">
      <c r="A769" s="7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9" customHeight="1" x14ac:dyDescent="0.2">
      <c r="A770" s="7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9" customHeight="1" x14ac:dyDescent="0.2">
      <c r="A771" s="7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9" customHeight="1" x14ac:dyDescent="0.2">
      <c r="A772" s="7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9" customHeight="1" x14ac:dyDescent="0.2">
      <c r="A773" s="7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9" customHeight="1" x14ac:dyDescent="0.2">
      <c r="A774" s="7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9" customHeight="1" x14ac:dyDescent="0.2">
      <c r="A775" s="7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9" customHeight="1" x14ac:dyDescent="0.2">
      <c r="A776" s="7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9" customHeight="1" x14ac:dyDescent="0.2">
      <c r="A777" s="7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9" customHeight="1" x14ac:dyDescent="0.2">
      <c r="A778" s="7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9" customHeight="1" x14ac:dyDescent="0.2">
      <c r="A779" s="7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9" customHeight="1" x14ac:dyDescent="0.2">
      <c r="A780" s="7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9" customHeight="1" x14ac:dyDescent="0.2">
      <c r="A781" s="7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9" customHeight="1" x14ac:dyDescent="0.2">
      <c r="A782" s="7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9" customHeight="1" x14ac:dyDescent="0.2">
      <c r="A783" s="7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9" customHeight="1" x14ac:dyDescent="0.2">
      <c r="A784" s="7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9" customHeight="1" x14ac:dyDescent="0.2">
      <c r="A785" s="7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9" customHeight="1" x14ac:dyDescent="0.2">
      <c r="A786" s="7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9" customHeight="1" x14ac:dyDescent="0.2">
      <c r="A787" s="7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9" customHeight="1" x14ac:dyDescent="0.2">
      <c r="A788" s="7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9" customHeight="1" x14ac:dyDescent="0.2">
      <c r="A789" s="7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9" customHeight="1" x14ac:dyDescent="0.2">
      <c r="A790" s="7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9" customHeight="1" x14ac:dyDescent="0.2">
      <c r="A791" s="7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9" customHeight="1" x14ac:dyDescent="0.2">
      <c r="A792" s="7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9" customHeight="1" x14ac:dyDescent="0.2">
      <c r="A793" s="7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9" customHeight="1" x14ac:dyDescent="0.2">
      <c r="A794" s="7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9" customHeight="1" x14ac:dyDescent="0.2">
      <c r="A795" s="7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9" customHeight="1" x14ac:dyDescent="0.2">
      <c r="A796" s="7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9" customHeight="1" x14ac:dyDescent="0.2">
      <c r="A797" s="7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9" customHeight="1" x14ac:dyDescent="0.2">
      <c r="A798" s="7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9" customHeight="1" x14ac:dyDescent="0.2">
      <c r="A799" s="7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9" customHeight="1" x14ac:dyDescent="0.2">
      <c r="A800" s="7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9" customHeight="1" x14ac:dyDescent="0.2">
      <c r="A801" s="7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9" customHeight="1" x14ac:dyDescent="0.2">
      <c r="A802" s="7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9" customHeight="1" x14ac:dyDescent="0.2">
      <c r="A803" s="7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9" customHeight="1" x14ac:dyDescent="0.2">
      <c r="A804" s="7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9" customHeight="1" x14ac:dyDescent="0.2">
      <c r="A805" s="7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9" customHeight="1" x14ac:dyDescent="0.2">
      <c r="A806" s="7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9" customHeight="1" x14ac:dyDescent="0.2">
      <c r="A807" s="7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9" customHeight="1" x14ac:dyDescent="0.2">
      <c r="A808" s="7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9" customHeight="1" x14ac:dyDescent="0.2">
      <c r="A809" s="7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9" customHeight="1" x14ac:dyDescent="0.2">
      <c r="A810" s="7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9" customHeight="1" x14ac:dyDescent="0.2">
      <c r="A811" s="7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9" customHeight="1" x14ac:dyDescent="0.2">
      <c r="A812" s="7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9" customHeight="1" x14ac:dyDescent="0.2">
      <c r="A813" s="7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9" customHeight="1" x14ac:dyDescent="0.2">
      <c r="A814" s="7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9" customHeight="1" x14ac:dyDescent="0.2">
      <c r="A815" s="7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9" customHeight="1" x14ac:dyDescent="0.2">
      <c r="A816" s="7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9" customHeight="1" x14ac:dyDescent="0.2">
      <c r="A817" s="7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9" customHeight="1" x14ac:dyDescent="0.2">
      <c r="A818" s="7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9" customHeight="1" x14ac:dyDescent="0.2">
      <c r="A819" s="7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9" customHeight="1" x14ac:dyDescent="0.2">
      <c r="A820" s="7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9" customHeight="1" x14ac:dyDescent="0.2">
      <c r="A821" s="7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9" customHeight="1" x14ac:dyDescent="0.2">
      <c r="A822" s="7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9" customHeight="1" x14ac:dyDescent="0.2">
      <c r="A823" s="7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9" customHeight="1" x14ac:dyDescent="0.2">
      <c r="A824" s="7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9" customHeight="1" x14ac:dyDescent="0.2">
      <c r="A825" s="7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9" customHeight="1" x14ac:dyDescent="0.2">
      <c r="A826" s="7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9" customHeight="1" x14ac:dyDescent="0.2">
      <c r="A827" s="7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9" customHeight="1" x14ac:dyDescent="0.2">
      <c r="A828" s="7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9" customHeight="1" x14ac:dyDescent="0.2">
      <c r="A829" s="7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9" customHeight="1" x14ac:dyDescent="0.2">
      <c r="A830" s="7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9" customHeight="1" x14ac:dyDescent="0.2">
      <c r="A831" s="7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9" customHeight="1" x14ac:dyDescent="0.2">
      <c r="A832" s="7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9" customHeight="1" x14ac:dyDescent="0.2">
      <c r="A833" s="7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9" customHeight="1" x14ac:dyDescent="0.2">
      <c r="A834" s="7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9" customHeight="1" x14ac:dyDescent="0.2">
      <c r="A835" s="7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9" customHeight="1" x14ac:dyDescent="0.2">
      <c r="A836" s="7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9" customHeight="1" x14ac:dyDescent="0.2">
      <c r="A837" s="7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9" customHeight="1" x14ac:dyDescent="0.2">
      <c r="A838" s="7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9" customHeight="1" x14ac:dyDescent="0.2">
      <c r="A839" s="7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9" customHeight="1" x14ac:dyDescent="0.2">
      <c r="A840" s="7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9" customHeight="1" x14ac:dyDescent="0.2">
      <c r="A841" s="7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9" customHeight="1" x14ac:dyDescent="0.2">
      <c r="A842" s="7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9" customHeight="1" x14ac:dyDescent="0.2">
      <c r="A843" s="7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9" customHeight="1" x14ac:dyDescent="0.2">
      <c r="A844" s="7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9" customHeight="1" x14ac:dyDescent="0.2">
      <c r="A845" s="7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9" customHeight="1" x14ac:dyDescent="0.2">
      <c r="A846" s="7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9" customHeight="1" x14ac:dyDescent="0.2">
      <c r="A847" s="7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9" customHeight="1" x14ac:dyDescent="0.2">
      <c r="A848" s="7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9" customHeight="1" x14ac:dyDescent="0.2">
      <c r="A849" s="7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9" customHeight="1" x14ac:dyDescent="0.2">
      <c r="A850" s="7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9" customHeight="1" x14ac:dyDescent="0.2">
      <c r="A851" s="7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9" customHeight="1" x14ac:dyDescent="0.2">
      <c r="A852" s="7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9" customHeight="1" x14ac:dyDescent="0.2">
      <c r="A853" s="7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9" customHeight="1" x14ac:dyDescent="0.2">
      <c r="A854" s="7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9" customHeight="1" x14ac:dyDescent="0.2">
      <c r="A855" s="7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9" customHeight="1" x14ac:dyDescent="0.2">
      <c r="A856" s="7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9" customHeight="1" x14ac:dyDescent="0.2">
      <c r="A857" s="7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9" customHeight="1" x14ac:dyDescent="0.2">
      <c r="A858" s="7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9" customHeight="1" x14ac:dyDescent="0.2">
      <c r="A859" s="7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9" customHeight="1" x14ac:dyDescent="0.2">
      <c r="A860" s="7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9" customHeight="1" x14ac:dyDescent="0.2">
      <c r="A861" s="7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9" customHeight="1" x14ac:dyDescent="0.2">
      <c r="A862" s="7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9" customHeight="1" x14ac:dyDescent="0.2">
      <c r="A863" s="7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9" customHeight="1" x14ac:dyDescent="0.2">
      <c r="A864" s="7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9" customHeight="1" x14ac:dyDescent="0.2">
      <c r="A865" s="7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9" customHeight="1" x14ac:dyDescent="0.2">
      <c r="A866" s="7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9" customHeight="1" x14ac:dyDescent="0.2">
      <c r="A867" s="7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9" customHeight="1" x14ac:dyDescent="0.2">
      <c r="A868" s="7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9" customHeight="1" x14ac:dyDescent="0.2">
      <c r="A869" s="7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9" customHeight="1" x14ac:dyDescent="0.2">
      <c r="A870" s="7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9" customHeight="1" x14ac:dyDescent="0.2">
      <c r="A871" s="7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9" customHeight="1" x14ac:dyDescent="0.2">
      <c r="A872" s="7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9" customHeight="1" x14ac:dyDescent="0.2">
      <c r="A873" s="7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9" customHeight="1" x14ac:dyDescent="0.2">
      <c r="A874" s="7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9" customHeight="1" x14ac:dyDescent="0.2">
      <c r="A875" s="7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9" customHeight="1" x14ac:dyDescent="0.2">
      <c r="A876" s="7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9" customHeight="1" x14ac:dyDescent="0.2">
      <c r="A877" s="7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9" customHeight="1" x14ac:dyDescent="0.2">
      <c r="A878" s="7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9" customHeight="1" x14ac:dyDescent="0.2">
      <c r="A879" s="7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9" customHeight="1" x14ac:dyDescent="0.2">
      <c r="A880" s="7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9" customHeight="1" x14ac:dyDescent="0.2">
      <c r="A881" s="7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9" customHeight="1" x14ac:dyDescent="0.2">
      <c r="A882" s="7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9" customHeight="1" x14ac:dyDescent="0.2">
      <c r="A883" s="7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9" customHeight="1" x14ac:dyDescent="0.2">
      <c r="A884" s="7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9" customHeight="1" x14ac:dyDescent="0.2">
      <c r="A885" s="7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9" customHeight="1" x14ac:dyDescent="0.2">
      <c r="A886" s="7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9" customHeight="1" x14ac:dyDescent="0.2">
      <c r="A887" s="7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9" customHeight="1" x14ac:dyDescent="0.2">
      <c r="A888" s="7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9" customHeight="1" x14ac:dyDescent="0.2">
      <c r="A889" s="7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9" customHeight="1" x14ac:dyDescent="0.2">
      <c r="A890" s="7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9" customHeight="1" x14ac:dyDescent="0.2">
      <c r="A891" s="7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9" customHeight="1" x14ac:dyDescent="0.2">
      <c r="A892" s="7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9" customHeight="1" x14ac:dyDescent="0.2">
      <c r="A893" s="7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9" customHeight="1" x14ac:dyDescent="0.2">
      <c r="A894" s="7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9" customHeight="1" x14ac:dyDescent="0.2">
      <c r="A895" s="7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9" customHeight="1" x14ac:dyDescent="0.2">
      <c r="A896" s="7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9" customHeight="1" x14ac:dyDescent="0.2">
      <c r="A897" s="7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9" customHeight="1" x14ac:dyDescent="0.2">
      <c r="A898" s="7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9" customHeight="1" x14ac:dyDescent="0.2">
      <c r="A899" s="7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9" customHeight="1" x14ac:dyDescent="0.2">
      <c r="A900" s="7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9" customHeight="1" x14ac:dyDescent="0.2">
      <c r="A901" s="7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9" customHeight="1" x14ac:dyDescent="0.2">
      <c r="A902" s="7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9" customHeight="1" x14ac:dyDescent="0.2">
      <c r="A903" s="7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9" customHeight="1" x14ac:dyDescent="0.2">
      <c r="A904" s="7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9" customHeight="1" x14ac:dyDescent="0.2">
      <c r="A905" s="7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9" customHeight="1" x14ac:dyDescent="0.2">
      <c r="A906" s="7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9" customHeight="1" x14ac:dyDescent="0.2">
      <c r="A907" s="7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9" customHeight="1" x14ac:dyDescent="0.2">
      <c r="A908" s="7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9" customHeight="1" x14ac:dyDescent="0.2">
      <c r="A909" s="7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9" customHeight="1" x14ac:dyDescent="0.2">
      <c r="A910" s="7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9" customHeight="1" x14ac:dyDescent="0.2">
      <c r="A911" s="7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9" customHeight="1" x14ac:dyDescent="0.2">
      <c r="A912" s="7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9" customHeight="1" x14ac:dyDescent="0.2">
      <c r="A913" s="7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9" customHeight="1" x14ac:dyDescent="0.2">
      <c r="A914" s="7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9" customHeight="1" x14ac:dyDescent="0.2">
      <c r="A915" s="7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9" customHeight="1" x14ac:dyDescent="0.2">
      <c r="A916" s="7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9" customHeight="1" x14ac:dyDescent="0.2">
      <c r="A917" s="7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9" customHeight="1" x14ac:dyDescent="0.2">
      <c r="A918" s="7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9" customHeight="1" x14ac:dyDescent="0.2">
      <c r="A919" s="7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9" customHeight="1" x14ac:dyDescent="0.2">
      <c r="A920" s="7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9" customHeight="1" x14ac:dyDescent="0.2">
      <c r="A921" s="7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9" customHeight="1" x14ac:dyDescent="0.2">
      <c r="A922" s="7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9" customHeight="1" x14ac:dyDescent="0.2">
      <c r="A923" s="7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9" customHeight="1" x14ac:dyDescent="0.2">
      <c r="A924" s="7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9" customHeight="1" x14ac:dyDescent="0.2">
      <c r="A925" s="7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9" customHeight="1" x14ac:dyDescent="0.2">
      <c r="A926" s="7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9" customHeight="1" x14ac:dyDescent="0.2">
      <c r="A927" s="7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9" customHeight="1" x14ac:dyDescent="0.2">
      <c r="A928" s="7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9" customHeight="1" x14ac:dyDescent="0.2">
      <c r="A929" s="7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9" customHeight="1" x14ac:dyDescent="0.2">
      <c r="A930" s="7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9" customHeight="1" x14ac:dyDescent="0.2">
      <c r="A931" s="7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9" customHeight="1" x14ac:dyDescent="0.2">
      <c r="A932" s="7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9" customHeight="1" x14ac:dyDescent="0.2">
      <c r="A933" s="7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9" customHeight="1" x14ac:dyDescent="0.2">
      <c r="A934" s="7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9" customHeight="1" x14ac:dyDescent="0.2">
      <c r="A935" s="7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9" customHeight="1" x14ac:dyDescent="0.2">
      <c r="A936" s="7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9" customHeight="1" x14ac:dyDescent="0.2">
      <c r="A937" s="7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9" customHeight="1" x14ac:dyDescent="0.2">
      <c r="A938" s="7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9" customHeight="1" x14ac:dyDescent="0.2">
      <c r="A939" s="7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9" customHeight="1" x14ac:dyDescent="0.2">
      <c r="A940" s="7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9" customHeight="1" x14ac:dyDescent="0.2">
      <c r="A941" s="7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9" customHeight="1" x14ac:dyDescent="0.2">
      <c r="A942" s="7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9" customHeight="1" x14ac:dyDescent="0.2">
      <c r="A943" s="7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9" customHeight="1" x14ac:dyDescent="0.2">
      <c r="A944" s="7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9" customHeight="1" x14ac:dyDescent="0.2">
      <c r="A945" s="7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9" customHeight="1" x14ac:dyDescent="0.2">
      <c r="A946" s="7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9" customHeight="1" x14ac:dyDescent="0.2">
      <c r="A947" s="7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9" customHeight="1" x14ac:dyDescent="0.2">
      <c r="A948" s="7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9" customHeight="1" x14ac:dyDescent="0.2">
      <c r="A949" s="7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9" customHeight="1" x14ac:dyDescent="0.2">
      <c r="A950" s="7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9" customHeight="1" x14ac:dyDescent="0.2">
      <c r="A951" s="7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9" customHeight="1" x14ac:dyDescent="0.2">
      <c r="A952" s="7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9" customHeight="1" x14ac:dyDescent="0.2">
      <c r="A953" s="7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9" customHeight="1" x14ac:dyDescent="0.2">
      <c r="A954" s="7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9" customHeight="1" x14ac:dyDescent="0.2">
      <c r="A955" s="7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9" customHeight="1" x14ac:dyDescent="0.2">
      <c r="A956" s="7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9" customHeight="1" x14ac:dyDescent="0.2">
      <c r="A957" s="7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9" customHeight="1" x14ac:dyDescent="0.2">
      <c r="A958" s="7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9" customHeight="1" x14ac:dyDescent="0.2">
      <c r="A959" s="7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9" customHeight="1" x14ac:dyDescent="0.2">
      <c r="A960" s="7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9" customHeight="1" x14ac:dyDescent="0.2">
      <c r="A961" s="7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9" customHeight="1" x14ac:dyDescent="0.2">
      <c r="A962" s="7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9" customHeight="1" x14ac:dyDescent="0.2">
      <c r="A963" s="7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9" customHeight="1" x14ac:dyDescent="0.2">
      <c r="A964" s="7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9" customHeight="1" x14ac:dyDescent="0.2">
      <c r="A965" s="7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9" customHeight="1" x14ac:dyDescent="0.2">
      <c r="A966" s="7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9" customHeight="1" x14ac:dyDescent="0.2">
      <c r="A967" s="7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9" customHeight="1" x14ac:dyDescent="0.2">
      <c r="A968" s="7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9" customHeight="1" x14ac:dyDescent="0.2">
      <c r="A969" s="7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9" customHeight="1" x14ac:dyDescent="0.2">
      <c r="A970" s="7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9" customHeight="1" x14ac:dyDescent="0.2">
      <c r="A971" s="7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9" customHeight="1" x14ac:dyDescent="0.2">
      <c r="A972" s="7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9" customHeight="1" x14ac:dyDescent="0.2">
      <c r="A973" s="7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9" customHeight="1" x14ac:dyDescent="0.2">
      <c r="A974" s="7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9" customHeight="1" x14ac:dyDescent="0.2">
      <c r="A975" s="7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9" customHeight="1" x14ac:dyDescent="0.2">
      <c r="A976" s="7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9" customHeight="1" x14ac:dyDescent="0.2">
      <c r="A977" s="7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9" customHeight="1" x14ac:dyDescent="0.2">
      <c r="A978" s="7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9" customHeight="1" x14ac:dyDescent="0.2">
      <c r="A979" s="7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9" customHeight="1" x14ac:dyDescent="0.2">
      <c r="A980" s="7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9" customHeight="1" x14ac:dyDescent="0.2">
      <c r="A981" s="7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9" customHeight="1" x14ac:dyDescent="0.2">
      <c r="A982" s="7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9" customHeight="1" x14ac:dyDescent="0.2">
      <c r="A983" s="7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9" customHeight="1" x14ac:dyDescent="0.2">
      <c r="A984" s="7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9" customHeight="1" x14ac:dyDescent="0.2">
      <c r="A985" s="7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9" customHeight="1" x14ac:dyDescent="0.2">
      <c r="A986" s="7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9" customHeight="1" x14ac:dyDescent="0.2">
      <c r="A987" s="7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9" customHeight="1" x14ac:dyDescent="0.2">
      <c r="A988" s="7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9" customHeight="1" x14ac:dyDescent="0.2">
      <c r="A989" s="7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9" customHeight="1" x14ac:dyDescent="0.2">
      <c r="A990" s="7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9" customHeight="1" x14ac:dyDescent="0.2">
      <c r="A991" s="7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9" customHeight="1" x14ac:dyDescent="0.2">
      <c r="A992" s="7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9" customHeight="1" x14ac:dyDescent="0.2">
      <c r="A993" s="7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9" customHeight="1" x14ac:dyDescent="0.2">
      <c r="A994" s="7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9" customHeight="1" x14ac:dyDescent="0.2">
      <c r="A995" s="7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9" customHeight="1" x14ac:dyDescent="0.2">
      <c r="A996" s="7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9" customHeight="1" x14ac:dyDescent="0.2">
      <c r="A997" s="7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9" customHeight="1" x14ac:dyDescent="0.2">
      <c r="A998" s="7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9" customHeight="1" x14ac:dyDescent="0.2">
      <c r="A999" s="7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9" customHeight="1" x14ac:dyDescent="0.2">
      <c r="A1000" s="7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  <row r="1001" spans="1:26" ht="9" customHeight="1" x14ac:dyDescent="0.2">
      <c r="A1001" s="72"/>
      <c r="B1001" s="52"/>
      <c r="C1001" s="52"/>
      <c r="D1001" s="52"/>
      <c r="E1001" s="52"/>
      <c r="F1001" s="52"/>
      <c r="G1001" s="52"/>
      <c r="H1001" s="52"/>
      <c r="I1001" s="52"/>
      <c r="J1001" s="52"/>
      <c r="K1001" s="52"/>
      <c r="L1001" s="52"/>
      <c r="M1001" s="52"/>
      <c r="N1001" s="52"/>
      <c r="O1001" s="52"/>
      <c r="P1001" s="52"/>
      <c r="Q1001" s="52"/>
      <c r="R1001" s="52"/>
      <c r="S1001" s="52"/>
      <c r="T1001" s="52"/>
      <c r="U1001" s="52"/>
      <c r="V1001" s="52"/>
      <c r="W1001" s="52"/>
      <c r="X1001" s="52"/>
      <c r="Y1001" s="52"/>
      <c r="Z1001" s="52"/>
    </row>
  </sheetData>
  <mergeCells count="29">
    <mergeCell ref="A3:R3"/>
    <mergeCell ref="A4:R4"/>
    <mergeCell ref="A5:R5"/>
    <mergeCell ref="A1:C1"/>
    <mergeCell ref="A2:C2"/>
    <mergeCell ref="B6:D6"/>
    <mergeCell ref="E6:F6"/>
    <mergeCell ref="G6:M6"/>
    <mergeCell ref="N6:R6"/>
    <mergeCell ref="A6:A9"/>
    <mergeCell ref="B7:B9"/>
    <mergeCell ref="C7:C9"/>
    <mergeCell ref="D7:D9"/>
    <mergeCell ref="E7:E9"/>
    <mergeCell ref="F7:F9"/>
    <mergeCell ref="I7:I9"/>
    <mergeCell ref="J8:K8"/>
    <mergeCell ref="L8:M8"/>
    <mergeCell ref="O8:O9"/>
    <mergeCell ref="P8:P9"/>
    <mergeCell ref="Q8:Q9"/>
    <mergeCell ref="R8:R9"/>
    <mergeCell ref="G7:H7"/>
    <mergeCell ref="J7:M7"/>
    <mergeCell ref="N7:N9"/>
    <mergeCell ref="O7:P7"/>
    <mergeCell ref="Q7:R7"/>
    <mergeCell ref="G8:G9"/>
    <mergeCell ref="H8:H9"/>
  </mergeCells>
  <pageMargins left="0.25" right="0.25" top="0.5" bottom="0.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01.TCD</vt:lpstr>
      <vt:lpstr>02.XLD</vt:lpstr>
      <vt:lpstr>03.GQKN</vt:lpstr>
      <vt:lpstr>04.GQTC</vt:lpstr>
      <vt:lpstr>05.KQTH</vt:lpstr>
      <vt:lpstr>06.QLKNTC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VanAnh</dc:creator>
  <cp:lastModifiedBy>VanAnh</cp:lastModifiedBy>
  <dcterms:created xsi:type="dcterms:W3CDTF">2026-06-16T06:47:24Z</dcterms:created>
  <dcterms:modified xsi:type="dcterms:W3CDTF">2026-06-16T10:00:05Z</dcterms:modified>
</cp:coreProperties>
</file>