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VAN ANH 2025\BÁO CÁO TỔNG HỢP\BC TT TCD, GQKNTC PCTN\T8\TOÀN TỈNH T8.25\"/>
    </mc:Choice>
  </mc:AlternateContent>
  <xr:revisionPtr revIDLastSave="0" documentId="13_ncr:1_{5D2329CF-50D0-4E25-B62D-105A1A86ED64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1.TCD" sheetId="1" r:id="rId1"/>
    <sheet name="1.XLD KNTCKNPA" sheetId="2" r:id="rId2"/>
    <sheet name="2. XLD KN" sheetId="3" r:id="rId3"/>
    <sheet name="3.XLD TC" sheetId="4" r:id="rId4"/>
    <sheet name="4.XLD KNPA" sheetId="5" r:id="rId5"/>
    <sheet name="1.KQGQ KN" sheetId="6" r:id="rId6"/>
    <sheet name="2. KQGQ QĐTHKN" sheetId="7" r:id="rId7"/>
    <sheet name="3.KQGQ TC" sheetId="8" r:id="rId8"/>
    <sheet name="4.KQGQ KLTC" sheetId="9" r:id="rId9"/>
    <sheet name="3.QLNN" sheetId="10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/>
  <c r="D13" i="1"/>
  <c r="N12" i="2"/>
  <c r="M12" i="2"/>
  <c r="L12" i="2"/>
  <c r="N29" i="2" l="1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28" i="2"/>
  <c r="N27" i="2" l="1"/>
  <c r="C29" i="2"/>
  <c r="D29" i="2"/>
  <c r="L29" i="2"/>
  <c r="M29" i="2"/>
  <c r="R29" i="2"/>
  <c r="T29" i="2"/>
  <c r="U29" i="2"/>
  <c r="V29" i="2"/>
  <c r="W29" i="2"/>
  <c r="C30" i="2"/>
  <c r="D30" i="2"/>
  <c r="L30" i="2"/>
  <c r="M30" i="2"/>
  <c r="R30" i="2"/>
  <c r="T30" i="2"/>
  <c r="U30" i="2"/>
  <c r="V30" i="2"/>
  <c r="W30" i="2"/>
  <c r="C31" i="2"/>
  <c r="D31" i="2"/>
  <c r="L31" i="2"/>
  <c r="M31" i="2"/>
  <c r="R31" i="2"/>
  <c r="T31" i="2"/>
  <c r="U31" i="2"/>
  <c r="V31" i="2"/>
  <c r="W31" i="2"/>
  <c r="C32" i="2"/>
  <c r="D32" i="2"/>
  <c r="L32" i="2"/>
  <c r="M32" i="2"/>
  <c r="R32" i="2"/>
  <c r="T32" i="2"/>
  <c r="U32" i="2"/>
  <c r="V32" i="2"/>
  <c r="W32" i="2"/>
  <c r="C33" i="2"/>
  <c r="D33" i="2"/>
  <c r="L33" i="2"/>
  <c r="M33" i="2"/>
  <c r="R33" i="2"/>
  <c r="T33" i="2"/>
  <c r="U33" i="2"/>
  <c r="V33" i="2"/>
  <c r="W33" i="2"/>
  <c r="C34" i="2"/>
  <c r="D34" i="2"/>
  <c r="L34" i="2"/>
  <c r="M34" i="2"/>
  <c r="R34" i="2"/>
  <c r="T34" i="2"/>
  <c r="U34" i="2"/>
  <c r="V34" i="2"/>
  <c r="W34" i="2"/>
  <c r="C35" i="2"/>
  <c r="D35" i="2"/>
  <c r="L35" i="2"/>
  <c r="M35" i="2"/>
  <c r="P35" i="2"/>
  <c r="R35" i="2"/>
  <c r="T35" i="2"/>
  <c r="U35" i="2"/>
  <c r="V35" i="2"/>
  <c r="W35" i="2"/>
  <c r="C36" i="2"/>
  <c r="D36" i="2"/>
  <c r="L36" i="2"/>
  <c r="M36" i="2"/>
  <c r="R36" i="2"/>
  <c r="T36" i="2"/>
  <c r="U36" i="2"/>
  <c r="V36" i="2"/>
  <c r="W36" i="2"/>
  <c r="C37" i="2"/>
  <c r="D37" i="2"/>
  <c r="L37" i="2"/>
  <c r="M37" i="2"/>
  <c r="R37" i="2"/>
  <c r="T37" i="2"/>
  <c r="U37" i="2"/>
  <c r="V37" i="2"/>
  <c r="W37" i="2"/>
  <c r="C38" i="2"/>
  <c r="D38" i="2"/>
  <c r="L38" i="2"/>
  <c r="M38" i="2"/>
  <c r="R38" i="2"/>
  <c r="T38" i="2"/>
  <c r="U38" i="2"/>
  <c r="V38" i="2"/>
  <c r="W38" i="2"/>
  <c r="C39" i="2"/>
  <c r="D39" i="2"/>
  <c r="L39" i="2"/>
  <c r="M39" i="2"/>
  <c r="R39" i="2"/>
  <c r="T39" i="2"/>
  <c r="U39" i="2"/>
  <c r="V39" i="2"/>
  <c r="W39" i="2"/>
  <c r="C40" i="2"/>
  <c r="D40" i="2"/>
  <c r="L40" i="2"/>
  <c r="M40" i="2"/>
  <c r="R40" i="2"/>
  <c r="T40" i="2"/>
  <c r="U40" i="2"/>
  <c r="V40" i="2"/>
  <c r="W40" i="2"/>
  <c r="C41" i="2"/>
  <c r="D41" i="2"/>
  <c r="L41" i="2"/>
  <c r="M41" i="2"/>
  <c r="R41" i="2"/>
  <c r="T41" i="2"/>
  <c r="U41" i="2"/>
  <c r="V41" i="2"/>
  <c r="W41" i="2"/>
  <c r="C42" i="2"/>
  <c r="D42" i="2"/>
  <c r="L42" i="2"/>
  <c r="M42" i="2"/>
  <c r="R42" i="2"/>
  <c r="T42" i="2"/>
  <c r="U42" i="2"/>
  <c r="V42" i="2"/>
  <c r="W42" i="2"/>
  <c r="C43" i="2"/>
  <c r="D43" i="2"/>
  <c r="L43" i="2"/>
  <c r="M43" i="2"/>
  <c r="R43" i="2"/>
  <c r="T43" i="2"/>
  <c r="U43" i="2"/>
  <c r="V43" i="2"/>
  <c r="W43" i="2"/>
  <c r="C44" i="2"/>
  <c r="D44" i="2"/>
  <c r="L44" i="2"/>
  <c r="M44" i="2"/>
  <c r="R44" i="2"/>
  <c r="T44" i="2"/>
  <c r="U44" i="2"/>
  <c r="V44" i="2"/>
  <c r="W44" i="2"/>
  <c r="C45" i="2"/>
  <c r="D45" i="2"/>
  <c r="L45" i="2"/>
  <c r="M45" i="2"/>
  <c r="R45" i="2"/>
  <c r="T45" i="2"/>
  <c r="U45" i="2"/>
  <c r="V45" i="2"/>
  <c r="W45" i="2"/>
  <c r="C46" i="2"/>
  <c r="D46" i="2"/>
  <c r="L46" i="2"/>
  <c r="M46" i="2"/>
  <c r="R46" i="2"/>
  <c r="T46" i="2"/>
  <c r="U46" i="2"/>
  <c r="V46" i="2"/>
  <c r="W46" i="2"/>
  <c r="C47" i="2"/>
  <c r="D47" i="2"/>
  <c r="L47" i="2"/>
  <c r="M47" i="2"/>
  <c r="R47" i="2"/>
  <c r="T47" i="2"/>
  <c r="U47" i="2"/>
  <c r="V47" i="2"/>
  <c r="W47" i="2"/>
  <c r="C48" i="2"/>
  <c r="D48" i="2"/>
  <c r="L48" i="2"/>
  <c r="M48" i="2"/>
  <c r="R48" i="2"/>
  <c r="T48" i="2"/>
  <c r="U48" i="2"/>
  <c r="V48" i="2"/>
  <c r="W48" i="2"/>
  <c r="C49" i="2"/>
  <c r="D49" i="2"/>
  <c r="L49" i="2"/>
  <c r="M49" i="2"/>
  <c r="R49" i="2"/>
  <c r="T49" i="2"/>
  <c r="U49" i="2"/>
  <c r="V49" i="2"/>
  <c r="W49" i="2"/>
  <c r="C50" i="2"/>
  <c r="D50" i="2"/>
  <c r="L50" i="2"/>
  <c r="M50" i="2"/>
  <c r="R50" i="2"/>
  <c r="T50" i="2"/>
  <c r="U50" i="2"/>
  <c r="V50" i="2"/>
  <c r="W50" i="2"/>
  <c r="C51" i="2"/>
  <c r="D51" i="2"/>
  <c r="L51" i="2"/>
  <c r="M51" i="2"/>
  <c r="R51" i="2"/>
  <c r="T51" i="2"/>
  <c r="U51" i="2"/>
  <c r="V51" i="2"/>
  <c r="W51" i="2"/>
  <c r="C52" i="2"/>
  <c r="D52" i="2"/>
  <c r="L52" i="2"/>
  <c r="M52" i="2"/>
  <c r="R52" i="2"/>
  <c r="T52" i="2"/>
  <c r="U52" i="2"/>
  <c r="V52" i="2"/>
  <c r="W52" i="2"/>
  <c r="C53" i="2"/>
  <c r="D53" i="2"/>
  <c r="L53" i="2"/>
  <c r="M53" i="2"/>
  <c r="R53" i="2"/>
  <c r="T53" i="2"/>
  <c r="U53" i="2"/>
  <c r="V53" i="2"/>
  <c r="W53" i="2"/>
  <c r="C54" i="2"/>
  <c r="D54" i="2"/>
  <c r="L54" i="2"/>
  <c r="M54" i="2"/>
  <c r="R54" i="2"/>
  <c r="T54" i="2"/>
  <c r="U54" i="2"/>
  <c r="V54" i="2"/>
  <c r="W54" i="2"/>
  <c r="C55" i="2"/>
  <c r="D55" i="2"/>
  <c r="L55" i="2"/>
  <c r="M55" i="2"/>
  <c r="R55" i="2"/>
  <c r="T55" i="2"/>
  <c r="U55" i="2"/>
  <c r="V55" i="2"/>
  <c r="W55" i="2"/>
  <c r="C56" i="2"/>
  <c r="D56" i="2"/>
  <c r="L56" i="2"/>
  <c r="M56" i="2"/>
  <c r="R56" i="2"/>
  <c r="T56" i="2"/>
  <c r="U56" i="2"/>
  <c r="V56" i="2"/>
  <c r="W56" i="2"/>
  <c r="C57" i="2"/>
  <c r="D57" i="2"/>
  <c r="L57" i="2"/>
  <c r="M57" i="2"/>
  <c r="R57" i="2"/>
  <c r="T57" i="2"/>
  <c r="U57" i="2"/>
  <c r="V57" i="2"/>
  <c r="W57" i="2"/>
  <c r="C58" i="2"/>
  <c r="D58" i="2"/>
  <c r="L58" i="2"/>
  <c r="M58" i="2"/>
  <c r="R58" i="2"/>
  <c r="T58" i="2"/>
  <c r="U58" i="2"/>
  <c r="V58" i="2"/>
  <c r="W58" i="2"/>
  <c r="C59" i="2"/>
  <c r="D59" i="2"/>
  <c r="L59" i="2"/>
  <c r="M59" i="2"/>
  <c r="R59" i="2"/>
  <c r="T59" i="2"/>
  <c r="U59" i="2"/>
  <c r="V59" i="2"/>
  <c r="W59" i="2"/>
  <c r="C60" i="2"/>
  <c r="D60" i="2"/>
  <c r="L60" i="2"/>
  <c r="M60" i="2"/>
  <c r="R60" i="2"/>
  <c r="T60" i="2"/>
  <c r="U60" i="2"/>
  <c r="V60" i="2"/>
  <c r="W60" i="2"/>
  <c r="C61" i="2"/>
  <c r="D61" i="2"/>
  <c r="L61" i="2"/>
  <c r="M61" i="2"/>
  <c r="R61" i="2"/>
  <c r="T61" i="2"/>
  <c r="U61" i="2"/>
  <c r="V61" i="2"/>
  <c r="W61" i="2"/>
  <c r="C62" i="2"/>
  <c r="D62" i="2"/>
  <c r="L62" i="2"/>
  <c r="M62" i="2"/>
  <c r="R62" i="2"/>
  <c r="T62" i="2"/>
  <c r="U62" i="2"/>
  <c r="V62" i="2"/>
  <c r="W62" i="2"/>
  <c r="C63" i="2"/>
  <c r="D63" i="2"/>
  <c r="L63" i="2"/>
  <c r="M63" i="2"/>
  <c r="R63" i="2"/>
  <c r="T63" i="2"/>
  <c r="U63" i="2"/>
  <c r="V63" i="2"/>
  <c r="W63" i="2"/>
  <c r="C64" i="2"/>
  <c r="D64" i="2"/>
  <c r="L64" i="2"/>
  <c r="M64" i="2"/>
  <c r="R64" i="2"/>
  <c r="T64" i="2"/>
  <c r="U64" i="2"/>
  <c r="V64" i="2"/>
  <c r="W64" i="2"/>
  <c r="C65" i="2"/>
  <c r="D65" i="2"/>
  <c r="L65" i="2"/>
  <c r="M65" i="2"/>
  <c r="R65" i="2"/>
  <c r="T65" i="2"/>
  <c r="U65" i="2"/>
  <c r="V65" i="2"/>
  <c r="W65" i="2"/>
  <c r="C66" i="2"/>
  <c r="D66" i="2"/>
  <c r="L66" i="2"/>
  <c r="M66" i="2"/>
  <c r="R66" i="2"/>
  <c r="T66" i="2"/>
  <c r="U66" i="2"/>
  <c r="V66" i="2"/>
  <c r="W66" i="2"/>
  <c r="C67" i="2"/>
  <c r="D67" i="2"/>
  <c r="L67" i="2"/>
  <c r="M67" i="2"/>
  <c r="R67" i="2"/>
  <c r="T67" i="2"/>
  <c r="U67" i="2"/>
  <c r="V67" i="2"/>
  <c r="W67" i="2"/>
  <c r="C68" i="2"/>
  <c r="D68" i="2"/>
  <c r="L68" i="2"/>
  <c r="M68" i="2"/>
  <c r="R68" i="2"/>
  <c r="T68" i="2"/>
  <c r="U68" i="2"/>
  <c r="V68" i="2"/>
  <c r="W68" i="2"/>
  <c r="C69" i="2"/>
  <c r="D69" i="2"/>
  <c r="L69" i="2"/>
  <c r="M69" i="2"/>
  <c r="R69" i="2"/>
  <c r="T69" i="2"/>
  <c r="U69" i="2"/>
  <c r="V69" i="2"/>
  <c r="W69" i="2"/>
  <c r="C70" i="2"/>
  <c r="D70" i="2"/>
  <c r="L70" i="2"/>
  <c r="M70" i="2"/>
  <c r="R70" i="2"/>
  <c r="T70" i="2"/>
  <c r="U70" i="2"/>
  <c r="V70" i="2"/>
  <c r="W70" i="2"/>
  <c r="C71" i="2"/>
  <c r="D71" i="2"/>
  <c r="L71" i="2"/>
  <c r="M71" i="2"/>
  <c r="R71" i="2"/>
  <c r="T71" i="2"/>
  <c r="U71" i="2"/>
  <c r="V71" i="2"/>
  <c r="W71" i="2"/>
  <c r="C72" i="2"/>
  <c r="D72" i="2"/>
  <c r="L72" i="2"/>
  <c r="M72" i="2"/>
  <c r="R72" i="2"/>
  <c r="T72" i="2"/>
  <c r="U72" i="2"/>
  <c r="V72" i="2"/>
  <c r="W72" i="2"/>
  <c r="C73" i="2"/>
  <c r="D73" i="2"/>
  <c r="L73" i="2"/>
  <c r="M73" i="2"/>
  <c r="R73" i="2"/>
  <c r="T73" i="2"/>
  <c r="U73" i="2"/>
  <c r="V73" i="2"/>
  <c r="W73" i="2"/>
  <c r="C74" i="2"/>
  <c r="D74" i="2"/>
  <c r="L74" i="2"/>
  <c r="M74" i="2"/>
  <c r="R74" i="2"/>
  <c r="T74" i="2"/>
  <c r="U74" i="2"/>
  <c r="V74" i="2"/>
  <c r="W74" i="2"/>
  <c r="C75" i="2"/>
  <c r="D75" i="2"/>
  <c r="I75" i="2"/>
  <c r="L75" i="2"/>
  <c r="M75" i="2"/>
  <c r="R75" i="2"/>
  <c r="T75" i="2"/>
  <c r="U75" i="2"/>
  <c r="V75" i="2"/>
  <c r="W75" i="2"/>
  <c r="C76" i="2"/>
  <c r="D76" i="2"/>
  <c r="L76" i="2"/>
  <c r="M76" i="2"/>
  <c r="R76" i="2"/>
  <c r="T76" i="2"/>
  <c r="U76" i="2"/>
  <c r="V76" i="2"/>
  <c r="W76" i="2"/>
  <c r="C77" i="2"/>
  <c r="D77" i="2"/>
  <c r="L77" i="2"/>
  <c r="M77" i="2"/>
  <c r="R77" i="2"/>
  <c r="T77" i="2"/>
  <c r="U77" i="2"/>
  <c r="V77" i="2"/>
  <c r="W77" i="2"/>
  <c r="C78" i="2"/>
  <c r="D78" i="2"/>
  <c r="L78" i="2"/>
  <c r="M78" i="2"/>
  <c r="R78" i="2"/>
  <c r="T78" i="2"/>
  <c r="U78" i="2"/>
  <c r="V78" i="2"/>
  <c r="W78" i="2"/>
  <c r="C79" i="2"/>
  <c r="D79" i="2"/>
  <c r="L79" i="2"/>
  <c r="M79" i="2"/>
  <c r="R79" i="2"/>
  <c r="T79" i="2"/>
  <c r="U79" i="2"/>
  <c r="V79" i="2"/>
  <c r="W79" i="2"/>
  <c r="C80" i="2"/>
  <c r="D80" i="2"/>
  <c r="L80" i="2"/>
  <c r="M80" i="2"/>
  <c r="R80" i="2"/>
  <c r="T80" i="2"/>
  <c r="U80" i="2"/>
  <c r="V80" i="2"/>
  <c r="W80" i="2"/>
  <c r="C81" i="2"/>
  <c r="D81" i="2"/>
  <c r="L81" i="2"/>
  <c r="M81" i="2"/>
  <c r="R81" i="2"/>
  <c r="T81" i="2"/>
  <c r="U81" i="2"/>
  <c r="V81" i="2"/>
  <c r="W81" i="2"/>
  <c r="C82" i="2"/>
  <c r="D82" i="2"/>
  <c r="L82" i="2"/>
  <c r="M82" i="2"/>
  <c r="R82" i="2"/>
  <c r="T82" i="2"/>
  <c r="U82" i="2"/>
  <c r="V82" i="2"/>
  <c r="W82" i="2"/>
  <c r="C83" i="2"/>
  <c r="D83" i="2"/>
  <c r="L83" i="2"/>
  <c r="M83" i="2"/>
  <c r="R83" i="2"/>
  <c r="T83" i="2"/>
  <c r="U83" i="2"/>
  <c r="V83" i="2"/>
  <c r="W83" i="2"/>
  <c r="C84" i="2"/>
  <c r="D84" i="2"/>
  <c r="L84" i="2"/>
  <c r="M84" i="2"/>
  <c r="R84" i="2"/>
  <c r="T84" i="2"/>
  <c r="U84" i="2"/>
  <c r="V84" i="2"/>
  <c r="W84" i="2"/>
  <c r="C85" i="2"/>
  <c r="D85" i="2"/>
  <c r="L85" i="2"/>
  <c r="M85" i="2"/>
  <c r="R85" i="2"/>
  <c r="T85" i="2"/>
  <c r="U85" i="2"/>
  <c r="V85" i="2"/>
  <c r="W85" i="2"/>
  <c r="C86" i="2"/>
  <c r="D86" i="2"/>
  <c r="L86" i="2"/>
  <c r="M86" i="2"/>
  <c r="R86" i="2"/>
  <c r="T86" i="2"/>
  <c r="U86" i="2"/>
  <c r="V86" i="2"/>
  <c r="W86" i="2"/>
  <c r="C87" i="2"/>
  <c r="D87" i="2"/>
  <c r="L87" i="2"/>
  <c r="M87" i="2"/>
  <c r="R87" i="2"/>
  <c r="T87" i="2"/>
  <c r="U87" i="2"/>
  <c r="V87" i="2"/>
  <c r="W87" i="2"/>
  <c r="C88" i="2"/>
  <c r="D88" i="2"/>
  <c r="L88" i="2"/>
  <c r="M88" i="2"/>
  <c r="R88" i="2"/>
  <c r="T88" i="2"/>
  <c r="U88" i="2"/>
  <c r="V88" i="2"/>
  <c r="W88" i="2"/>
  <c r="C89" i="2"/>
  <c r="D89" i="2"/>
  <c r="L89" i="2"/>
  <c r="M89" i="2"/>
  <c r="R89" i="2"/>
  <c r="T89" i="2"/>
  <c r="U89" i="2"/>
  <c r="V89" i="2"/>
  <c r="W89" i="2"/>
  <c r="C90" i="2"/>
  <c r="D90" i="2"/>
  <c r="L90" i="2"/>
  <c r="M90" i="2"/>
  <c r="R90" i="2"/>
  <c r="T90" i="2"/>
  <c r="U90" i="2"/>
  <c r="V90" i="2"/>
  <c r="W90" i="2"/>
  <c r="C91" i="2"/>
  <c r="D91" i="2"/>
  <c r="L91" i="2"/>
  <c r="M91" i="2"/>
  <c r="R91" i="2"/>
  <c r="T91" i="2"/>
  <c r="U91" i="2"/>
  <c r="V91" i="2"/>
  <c r="W91" i="2"/>
  <c r="C92" i="2"/>
  <c r="D92" i="2"/>
  <c r="L92" i="2"/>
  <c r="M92" i="2"/>
  <c r="R92" i="2"/>
  <c r="T92" i="2"/>
  <c r="U92" i="2"/>
  <c r="V92" i="2"/>
  <c r="W92" i="2"/>
  <c r="C93" i="2"/>
  <c r="D93" i="2"/>
  <c r="L93" i="2"/>
  <c r="M93" i="2"/>
  <c r="R93" i="2"/>
  <c r="T93" i="2"/>
  <c r="U93" i="2"/>
  <c r="V93" i="2"/>
  <c r="W93" i="2"/>
  <c r="C94" i="2"/>
  <c r="D94" i="2"/>
  <c r="L94" i="2"/>
  <c r="M94" i="2"/>
  <c r="R94" i="2"/>
  <c r="T94" i="2"/>
  <c r="U94" i="2"/>
  <c r="V94" i="2"/>
  <c r="W94" i="2"/>
  <c r="C95" i="2"/>
  <c r="D95" i="2"/>
  <c r="L95" i="2"/>
  <c r="M95" i="2"/>
  <c r="R95" i="2"/>
  <c r="T95" i="2"/>
  <c r="U95" i="2"/>
  <c r="V95" i="2"/>
  <c r="W95" i="2"/>
  <c r="C96" i="2"/>
  <c r="D96" i="2"/>
  <c r="L96" i="2"/>
  <c r="M96" i="2"/>
  <c r="R96" i="2"/>
  <c r="T96" i="2"/>
  <c r="U96" i="2"/>
  <c r="V96" i="2"/>
  <c r="W96" i="2"/>
  <c r="C97" i="2"/>
  <c r="D97" i="2"/>
  <c r="L97" i="2"/>
  <c r="M97" i="2"/>
  <c r="R97" i="2"/>
  <c r="T97" i="2"/>
  <c r="U97" i="2"/>
  <c r="V97" i="2"/>
  <c r="W97" i="2"/>
  <c r="C98" i="2"/>
  <c r="D98" i="2"/>
  <c r="L98" i="2"/>
  <c r="M98" i="2"/>
  <c r="R98" i="2"/>
  <c r="T98" i="2"/>
  <c r="U98" i="2"/>
  <c r="V98" i="2"/>
  <c r="W98" i="2"/>
  <c r="C99" i="2"/>
  <c r="D99" i="2"/>
  <c r="L99" i="2"/>
  <c r="M99" i="2"/>
  <c r="R99" i="2"/>
  <c r="T99" i="2"/>
  <c r="U99" i="2"/>
  <c r="V99" i="2"/>
  <c r="W99" i="2"/>
  <c r="C100" i="2"/>
  <c r="D100" i="2"/>
  <c r="L100" i="2"/>
  <c r="M100" i="2"/>
  <c r="R100" i="2"/>
  <c r="T100" i="2"/>
  <c r="U100" i="2"/>
  <c r="V100" i="2"/>
  <c r="W100" i="2"/>
  <c r="C101" i="2"/>
  <c r="D101" i="2"/>
  <c r="L101" i="2"/>
  <c r="M101" i="2"/>
  <c r="R101" i="2"/>
  <c r="T101" i="2"/>
  <c r="U101" i="2"/>
  <c r="V101" i="2"/>
  <c r="W101" i="2"/>
  <c r="C102" i="2"/>
  <c r="D102" i="2"/>
  <c r="L102" i="2"/>
  <c r="M102" i="2"/>
  <c r="R102" i="2"/>
  <c r="T102" i="2"/>
  <c r="U102" i="2"/>
  <c r="V102" i="2"/>
  <c r="W102" i="2"/>
  <c r="C103" i="2"/>
  <c r="D103" i="2"/>
  <c r="L103" i="2"/>
  <c r="M103" i="2"/>
  <c r="R103" i="2"/>
  <c r="T103" i="2"/>
  <c r="U103" i="2"/>
  <c r="V103" i="2"/>
  <c r="W103" i="2"/>
  <c r="C104" i="2"/>
  <c r="D104" i="2"/>
  <c r="L104" i="2"/>
  <c r="M104" i="2"/>
  <c r="R104" i="2"/>
  <c r="T104" i="2"/>
  <c r="U104" i="2"/>
  <c r="V104" i="2"/>
  <c r="W104" i="2"/>
  <c r="C105" i="2"/>
  <c r="D105" i="2"/>
  <c r="L105" i="2"/>
  <c r="M105" i="2"/>
  <c r="R105" i="2"/>
  <c r="T105" i="2"/>
  <c r="U105" i="2"/>
  <c r="V105" i="2"/>
  <c r="W105" i="2"/>
  <c r="C106" i="2"/>
  <c r="D106" i="2"/>
  <c r="L106" i="2"/>
  <c r="M106" i="2"/>
  <c r="R106" i="2"/>
  <c r="T106" i="2"/>
  <c r="U106" i="2"/>
  <c r="V106" i="2"/>
  <c r="W106" i="2"/>
  <c r="C107" i="2"/>
  <c r="D107" i="2"/>
  <c r="L107" i="2"/>
  <c r="M107" i="2"/>
  <c r="R107" i="2"/>
  <c r="T107" i="2"/>
  <c r="U107" i="2"/>
  <c r="V107" i="2"/>
  <c r="W107" i="2"/>
  <c r="C108" i="2"/>
  <c r="D108" i="2"/>
  <c r="L108" i="2"/>
  <c r="M108" i="2"/>
  <c r="R108" i="2"/>
  <c r="T108" i="2"/>
  <c r="U108" i="2"/>
  <c r="V108" i="2"/>
  <c r="W108" i="2"/>
  <c r="C109" i="2"/>
  <c r="D109" i="2"/>
  <c r="L109" i="2"/>
  <c r="M109" i="2"/>
  <c r="R109" i="2"/>
  <c r="T109" i="2"/>
  <c r="U109" i="2"/>
  <c r="V109" i="2"/>
  <c r="W109" i="2"/>
  <c r="C110" i="2"/>
  <c r="D110" i="2"/>
  <c r="L110" i="2"/>
  <c r="M110" i="2"/>
  <c r="R110" i="2"/>
  <c r="T110" i="2"/>
  <c r="U110" i="2"/>
  <c r="V110" i="2"/>
  <c r="W110" i="2"/>
  <c r="C111" i="2"/>
  <c r="D111" i="2"/>
  <c r="L111" i="2"/>
  <c r="M111" i="2"/>
  <c r="R111" i="2"/>
  <c r="T111" i="2"/>
  <c r="U111" i="2"/>
  <c r="V111" i="2"/>
  <c r="W111" i="2"/>
  <c r="C112" i="2"/>
  <c r="D112" i="2"/>
  <c r="L112" i="2"/>
  <c r="M112" i="2"/>
  <c r="R112" i="2"/>
  <c r="T112" i="2"/>
  <c r="U112" i="2"/>
  <c r="V112" i="2"/>
  <c r="W112" i="2"/>
  <c r="C113" i="2"/>
  <c r="D113" i="2"/>
  <c r="L113" i="2"/>
  <c r="M113" i="2"/>
  <c r="R113" i="2"/>
  <c r="T113" i="2"/>
  <c r="U113" i="2"/>
  <c r="V113" i="2"/>
  <c r="W113" i="2"/>
  <c r="C114" i="2"/>
  <c r="D114" i="2"/>
  <c r="L114" i="2"/>
  <c r="M114" i="2"/>
  <c r="R114" i="2"/>
  <c r="T114" i="2"/>
  <c r="U114" i="2"/>
  <c r="V114" i="2"/>
  <c r="W114" i="2"/>
  <c r="C115" i="2"/>
  <c r="D115" i="2"/>
  <c r="L115" i="2"/>
  <c r="M115" i="2"/>
  <c r="R115" i="2"/>
  <c r="T115" i="2"/>
  <c r="U115" i="2"/>
  <c r="V115" i="2"/>
  <c r="W115" i="2"/>
  <c r="C116" i="2"/>
  <c r="D116" i="2"/>
  <c r="L116" i="2"/>
  <c r="M116" i="2"/>
  <c r="R116" i="2"/>
  <c r="T116" i="2"/>
  <c r="U116" i="2"/>
  <c r="V116" i="2"/>
  <c r="W116" i="2"/>
  <c r="C117" i="2"/>
  <c r="D117" i="2"/>
  <c r="L117" i="2"/>
  <c r="M117" i="2"/>
  <c r="R117" i="2"/>
  <c r="T117" i="2"/>
  <c r="U117" i="2"/>
  <c r="V117" i="2"/>
  <c r="W117" i="2"/>
  <c r="C118" i="2"/>
  <c r="D118" i="2"/>
  <c r="L118" i="2"/>
  <c r="M118" i="2"/>
  <c r="R118" i="2"/>
  <c r="T118" i="2"/>
  <c r="U118" i="2"/>
  <c r="V118" i="2"/>
  <c r="W118" i="2"/>
  <c r="C119" i="2"/>
  <c r="D119" i="2"/>
  <c r="L119" i="2"/>
  <c r="M119" i="2"/>
  <c r="R119" i="2"/>
  <c r="T119" i="2"/>
  <c r="U119" i="2"/>
  <c r="V119" i="2"/>
  <c r="W119" i="2"/>
  <c r="C120" i="2"/>
  <c r="D120" i="2"/>
  <c r="L120" i="2"/>
  <c r="M120" i="2"/>
  <c r="R120" i="2"/>
  <c r="T120" i="2"/>
  <c r="U120" i="2"/>
  <c r="V120" i="2"/>
  <c r="W120" i="2"/>
  <c r="C121" i="2"/>
  <c r="D121" i="2"/>
  <c r="L121" i="2"/>
  <c r="M121" i="2"/>
  <c r="R121" i="2"/>
  <c r="T121" i="2"/>
  <c r="U121" i="2"/>
  <c r="V121" i="2"/>
  <c r="W121" i="2"/>
  <c r="C122" i="2"/>
  <c r="D122" i="2"/>
  <c r="L122" i="2"/>
  <c r="M122" i="2"/>
  <c r="R122" i="2"/>
  <c r="T122" i="2"/>
  <c r="U122" i="2"/>
  <c r="V122" i="2"/>
  <c r="W122" i="2"/>
  <c r="W28" i="2"/>
  <c r="V28" i="2"/>
  <c r="M28" i="2"/>
  <c r="L28" i="2"/>
  <c r="C15" i="2"/>
  <c r="D15" i="2"/>
  <c r="L15" i="2"/>
  <c r="M15" i="2"/>
  <c r="N15" i="2"/>
  <c r="R15" i="2"/>
  <c r="T15" i="2"/>
  <c r="U15" i="2"/>
  <c r="V15" i="2"/>
  <c r="W15" i="2"/>
  <c r="C16" i="2"/>
  <c r="D16" i="2"/>
  <c r="L16" i="2"/>
  <c r="M16" i="2"/>
  <c r="N16" i="2"/>
  <c r="R16" i="2"/>
  <c r="T16" i="2"/>
  <c r="U16" i="2"/>
  <c r="V16" i="2"/>
  <c r="W16" i="2"/>
  <c r="C17" i="2"/>
  <c r="D17" i="2"/>
  <c r="L17" i="2"/>
  <c r="M17" i="2"/>
  <c r="N17" i="2"/>
  <c r="R17" i="2"/>
  <c r="T17" i="2"/>
  <c r="U17" i="2"/>
  <c r="V17" i="2"/>
  <c r="W17" i="2"/>
  <c r="C18" i="2"/>
  <c r="D18" i="2"/>
  <c r="L18" i="2"/>
  <c r="M18" i="2"/>
  <c r="N18" i="2"/>
  <c r="R18" i="2"/>
  <c r="T18" i="2"/>
  <c r="U18" i="2"/>
  <c r="V18" i="2"/>
  <c r="W18" i="2"/>
  <c r="C19" i="2"/>
  <c r="D19" i="2"/>
  <c r="L19" i="2"/>
  <c r="M19" i="2"/>
  <c r="N19" i="2"/>
  <c r="R19" i="2"/>
  <c r="T19" i="2"/>
  <c r="U19" i="2"/>
  <c r="V19" i="2"/>
  <c r="W19" i="2"/>
  <c r="C20" i="2"/>
  <c r="D20" i="2"/>
  <c r="L20" i="2"/>
  <c r="M20" i="2"/>
  <c r="N20" i="2"/>
  <c r="R20" i="2"/>
  <c r="T20" i="2"/>
  <c r="U20" i="2"/>
  <c r="V20" i="2"/>
  <c r="W20" i="2"/>
  <c r="C21" i="2"/>
  <c r="D21" i="2"/>
  <c r="L21" i="2"/>
  <c r="M21" i="2"/>
  <c r="N21" i="2"/>
  <c r="R21" i="2"/>
  <c r="T21" i="2"/>
  <c r="U21" i="2"/>
  <c r="V21" i="2"/>
  <c r="W21" i="2"/>
  <c r="C22" i="2"/>
  <c r="D22" i="2"/>
  <c r="L22" i="2"/>
  <c r="M22" i="2"/>
  <c r="N22" i="2"/>
  <c r="R22" i="2"/>
  <c r="T22" i="2"/>
  <c r="U22" i="2"/>
  <c r="V22" i="2"/>
  <c r="W22" i="2"/>
  <c r="C23" i="2"/>
  <c r="D23" i="2"/>
  <c r="L23" i="2"/>
  <c r="M23" i="2"/>
  <c r="N23" i="2"/>
  <c r="R23" i="2"/>
  <c r="T23" i="2"/>
  <c r="U23" i="2"/>
  <c r="V23" i="2"/>
  <c r="W23" i="2"/>
  <c r="C24" i="2"/>
  <c r="D24" i="2"/>
  <c r="L24" i="2"/>
  <c r="M24" i="2"/>
  <c r="N24" i="2"/>
  <c r="R24" i="2"/>
  <c r="T24" i="2"/>
  <c r="U24" i="2"/>
  <c r="V24" i="2"/>
  <c r="W24" i="2"/>
  <c r="C25" i="2"/>
  <c r="D25" i="2"/>
  <c r="L25" i="2"/>
  <c r="M25" i="2"/>
  <c r="N25" i="2"/>
  <c r="R25" i="2"/>
  <c r="T25" i="2"/>
  <c r="U25" i="2"/>
  <c r="V25" i="2"/>
  <c r="W25" i="2"/>
  <c r="C26" i="2"/>
  <c r="D26" i="2"/>
  <c r="L26" i="2"/>
  <c r="M26" i="2"/>
  <c r="N26" i="2"/>
  <c r="R26" i="2"/>
  <c r="T26" i="2"/>
  <c r="U26" i="2"/>
  <c r="V26" i="2"/>
  <c r="W26" i="2"/>
  <c r="W14" i="2"/>
  <c r="V14" i="2"/>
  <c r="M14" i="2"/>
  <c r="L14" i="2"/>
  <c r="N14" i="2"/>
  <c r="B24" i="2" l="1"/>
  <c r="B16" i="2"/>
  <c r="S107" i="2"/>
  <c r="S61" i="2"/>
  <c r="B111" i="2"/>
  <c r="B103" i="2"/>
  <c r="S38" i="2"/>
  <c r="B43" i="2"/>
  <c r="B120" i="2"/>
  <c r="S118" i="2"/>
  <c r="S82" i="2"/>
  <c r="S29" i="2"/>
  <c r="S15" i="2"/>
  <c r="B122" i="2"/>
  <c r="B99" i="2"/>
  <c r="B91" i="2"/>
  <c r="B83" i="2"/>
  <c r="S74" i="2"/>
  <c r="S70" i="2"/>
  <c r="B64" i="2"/>
  <c r="S47" i="2"/>
  <c r="S42" i="2"/>
  <c r="S37" i="2"/>
  <c r="S106" i="2"/>
  <c r="S90" i="2"/>
  <c r="S71" i="2"/>
  <c r="S55" i="2"/>
  <c r="S21" i="2"/>
  <c r="B67" i="2"/>
  <c r="B63" i="2"/>
  <c r="B59" i="2"/>
  <c r="S45" i="2"/>
  <c r="S40" i="2"/>
  <c r="S18" i="2"/>
  <c r="S26" i="2"/>
  <c r="S22" i="2"/>
  <c r="S25" i="2"/>
  <c r="B116" i="2"/>
  <c r="B88" i="2"/>
  <c r="S85" i="2"/>
  <c r="S46" i="2"/>
  <c r="B42" i="2"/>
  <c r="S97" i="2"/>
  <c r="S66" i="2"/>
  <c r="B115" i="2"/>
  <c r="B75" i="2"/>
  <c r="B34" i="2"/>
  <c r="S91" i="2"/>
  <c r="S87" i="2"/>
  <c r="B86" i="2"/>
  <c r="B78" i="2"/>
  <c r="B40" i="2"/>
  <c r="S34" i="2"/>
  <c r="S30" i="2"/>
  <c r="S122" i="2"/>
  <c r="B113" i="2"/>
  <c r="B105" i="2"/>
  <c r="S98" i="2"/>
  <c r="B81" i="2"/>
  <c r="B29" i="2"/>
  <c r="B47" i="2"/>
  <c r="B38" i="2"/>
  <c r="B102" i="2"/>
  <c r="B79" i="2"/>
  <c r="S77" i="2"/>
  <c r="B70" i="2"/>
  <c r="S68" i="2"/>
  <c r="B45" i="2"/>
  <c r="B110" i="2"/>
  <c r="B100" i="2"/>
  <c r="B119" i="2"/>
  <c r="B117" i="2"/>
  <c r="S96" i="2"/>
  <c r="S94" i="2"/>
  <c r="B94" i="2"/>
  <c r="B92" i="2"/>
  <c r="B84" i="2"/>
  <c r="S41" i="2"/>
  <c r="B41" i="2"/>
  <c r="B39" i="2"/>
  <c r="S33" i="2"/>
  <c r="S114" i="2"/>
  <c r="B74" i="2"/>
  <c r="B55" i="2"/>
  <c r="S86" i="2"/>
  <c r="S84" i="2"/>
  <c r="S62" i="2"/>
  <c r="S60" i="2"/>
  <c r="S35" i="2"/>
  <c r="S110" i="2"/>
  <c r="B72" i="2"/>
  <c r="S113" i="2"/>
  <c r="S111" i="2"/>
  <c r="B107" i="2"/>
  <c r="S99" i="2"/>
  <c r="B71" i="2"/>
  <c r="S58" i="2"/>
  <c r="B56" i="2"/>
  <c r="S54" i="2"/>
  <c r="B54" i="2"/>
  <c r="S52" i="2"/>
  <c r="S50" i="2"/>
  <c r="S48" i="2"/>
  <c r="B48" i="2"/>
  <c r="S112" i="2"/>
  <c r="B108" i="2"/>
  <c r="S49" i="2"/>
  <c r="S104" i="2"/>
  <c r="S102" i="2"/>
  <c r="S117" i="2"/>
  <c r="S115" i="2"/>
  <c r="S105" i="2"/>
  <c r="B97" i="2"/>
  <c r="B95" i="2"/>
  <c r="S78" i="2"/>
  <c r="S76" i="2"/>
  <c r="S69" i="2"/>
  <c r="B69" i="2"/>
  <c r="B46" i="2"/>
  <c r="S44" i="2"/>
  <c r="B44" i="2"/>
  <c r="B31" i="2"/>
  <c r="B57" i="2"/>
  <c r="B49" i="2"/>
  <c r="B89" i="2"/>
  <c r="S17" i="2"/>
  <c r="B26" i="2"/>
  <c r="B20" i="2"/>
  <c r="B17" i="2"/>
  <c r="B22" i="2"/>
  <c r="B25" i="2"/>
  <c r="B21" i="2"/>
  <c r="B18" i="2"/>
  <c r="B15" i="2"/>
  <c r="B51" i="2"/>
  <c r="S121" i="2"/>
  <c r="B118" i="2"/>
  <c r="B65" i="2"/>
  <c r="L27" i="2"/>
  <c r="S120" i="2"/>
  <c r="B82" i="2"/>
  <c r="S32" i="2"/>
  <c r="B58" i="2"/>
  <c r="M27" i="2"/>
  <c r="S119" i="2"/>
  <c r="B121" i="2"/>
  <c r="B90" i="2"/>
  <c r="B73" i="2"/>
  <c r="B66" i="2"/>
  <c r="S53" i="2"/>
  <c r="S36" i="2"/>
  <c r="S103" i="2"/>
  <c r="S95" i="2"/>
  <c r="S79" i="2"/>
  <c r="B76" i="2"/>
  <c r="B68" i="2"/>
  <c r="S63" i="2"/>
  <c r="B60" i="2"/>
  <c r="B52" i="2"/>
  <c r="B37" i="2"/>
  <c r="B33" i="2"/>
  <c r="S116" i="2"/>
  <c r="B114" i="2"/>
  <c r="S109" i="2"/>
  <c r="S108" i="2"/>
  <c r="B106" i="2"/>
  <c r="S101" i="2"/>
  <c r="S100" i="2"/>
  <c r="B98" i="2"/>
  <c r="S93" i="2"/>
  <c r="S92" i="2"/>
  <c r="B80" i="2"/>
  <c r="S51" i="2"/>
  <c r="B36" i="2"/>
  <c r="B32" i="2"/>
  <c r="S83" i="2"/>
  <c r="S75" i="2"/>
  <c r="S67" i="2"/>
  <c r="S59" i="2"/>
  <c r="B112" i="2"/>
  <c r="B104" i="2"/>
  <c r="B96" i="2"/>
  <c r="B87" i="2"/>
  <c r="B85" i="2"/>
  <c r="B77" i="2"/>
  <c r="S57" i="2"/>
  <c r="B50" i="2"/>
  <c r="S43" i="2"/>
  <c r="B35" i="2"/>
  <c r="B109" i="2"/>
  <c r="B101" i="2"/>
  <c r="B93" i="2"/>
  <c r="S89" i="2"/>
  <c r="S88" i="2"/>
  <c r="S81" i="2"/>
  <c r="S80" i="2"/>
  <c r="S73" i="2"/>
  <c r="S72" i="2"/>
  <c r="S65" i="2"/>
  <c r="S64" i="2"/>
  <c r="B62" i="2"/>
  <c r="B61" i="2"/>
  <c r="S56" i="2"/>
  <c r="B53" i="2"/>
  <c r="S39" i="2"/>
  <c r="S31" i="2"/>
  <c r="B30" i="2"/>
  <c r="B23" i="2"/>
  <c r="B19" i="2"/>
  <c r="S16" i="2"/>
  <c r="S24" i="2"/>
  <c r="S20" i="2"/>
  <c r="S23" i="2"/>
  <c r="S19" i="2"/>
  <c r="H29" i="6"/>
  <c r="I29" i="6"/>
  <c r="J29" i="6"/>
  <c r="K29" i="6"/>
  <c r="K13" i="6" s="1"/>
  <c r="L29" i="6"/>
  <c r="M29" i="6"/>
  <c r="N29" i="6"/>
  <c r="O29" i="6"/>
  <c r="P29" i="6"/>
  <c r="Q29" i="6"/>
  <c r="R29" i="6"/>
  <c r="S29" i="6"/>
  <c r="S13" i="6" s="1"/>
  <c r="T29" i="6"/>
  <c r="U29" i="6"/>
  <c r="V29" i="6"/>
  <c r="W29" i="6"/>
  <c r="X29" i="6"/>
  <c r="Y29" i="6"/>
  <c r="Z29" i="6"/>
  <c r="AA29" i="6"/>
  <c r="C15" i="6"/>
  <c r="D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V27" i="2"/>
  <c r="W27" i="2"/>
  <c r="X27" i="2"/>
  <c r="L13" i="2"/>
  <c r="M13" i="2"/>
  <c r="N13" i="2"/>
  <c r="V13" i="2"/>
  <c r="W13" i="2"/>
  <c r="X13" i="2"/>
  <c r="R12" i="2"/>
  <c r="T12" i="2"/>
  <c r="U12" i="2"/>
  <c r="C27" i="3"/>
  <c r="D27" i="3"/>
  <c r="F27" i="3"/>
  <c r="G27" i="3"/>
  <c r="K27" i="3"/>
  <c r="L27" i="3"/>
  <c r="M27" i="3"/>
  <c r="N27" i="3"/>
  <c r="O27" i="3"/>
  <c r="P27" i="3"/>
  <c r="Q27" i="3"/>
  <c r="R27" i="3"/>
  <c r="S27" i="3"/>
  <c r="T27" i="3"/>
  <c r="V27" i="3"/>
  <c r="W27" i="3"/>
  <c r="Y27" i="3"/>
  <c r="Z27" i="3"/>
  <c r="AA27" i="3"/>
  <c r="C29" i="6"/>
  <c r="D29" i="6"/>
  <c r="G29" i="6"/>
  <c r="C28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B28" i="7"/>
  <c r="C14" i="7"/>
  <c r="C12" i="7" s="1"/>
  <c r="D14" i="7"/>
  <c r="D12" i="7" s="1"/>
  <c r="E14" i="7"/>
  <c r="E12" i="7" s="1"/>
  <c r="F14" i="7"/>
  <c r="F12" i="7" s="1"/>
  <c r="G14" i="7"/>
  <c r="H14" i="7"/>
  <c r="I14" i="7"/>
  <c r="I12" i="7" s="1"/>
  <c r="J14" i="7"/>
  <c r="K14" i="7"/>
  <c r="K12" i="7" s="1"/>
  <c r="L14" i="7"/>
  <c r="L12" i="7" s="1"/>
  <c r="M14" i="7"/>
  <c r="N14" i="7"/>
  <c r="N12" i="7" s="1"/>
  <c r="O14" i="7"/>
  <c r="P14" i="7"/>
  <c r="Q14" i="7"/>
  <c r="R14" i="7"/>
  <c r="S14" i="7"/>
  <c r="S12" i="7" s="1"/>
  <c r="T14" i="7"/>
  <c r="T12" i="7" s="1"/>
  <c r="U14" i="7"/>
  <c r="U12" i="7" s="1"/>
  <c r="B14" i="7"/>
  <c r="B12" i="7" s="1"/>
  <c r="F70" i="6"/>
  <c r="D12" i="8"/>
  <c r="C28" i="8"/>
  <c r="D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C14" i="8"/>
  <c r="C12" i="8" s="1"/>
  <c r="D14" i="8"/>
  <c r="J14" i="8"/>
  <c r="J12" i="8" s="1"/>
  <c r="K14" i="8"/>
  <c r="L14" i="8"/>
  <c r="L12" i="8" s="1"/>
  <c r="M14" i="8"/>
  <c r="N14" i="8"/>
  <c r="O14" i="8"/>
  <c r="P14" i="8"/>
  <c r="Q14" i="8"/>
  <c r="Q12" i="8" s="1"/>
  <c r="R14" i="8"/>
  <c r="R12" i="8" s="1"/>
  <c r="S14" i="8"/>
  <c r="T14" i="8"/>
  <c r="T12" i="8" s="1"/>
  <c r="U14" i="8"/>
  <c r="V14" i="8"/>
  <c r="W14" i="8"/>
  <c r="X14" i="8"/>
  <c r="Y14" i="8"/>
  <c r="Y12" i="8" s="1"/>
  <c r="Z14" i="8"/>
  <c r="Z12" i="8" s="1"/>
  <c r="AA14" i="8"/>
  <c r="AB14" i="8"/>
  <c r="AB12" i="8" s="1"/>
  <c r="AC14" i="8"/>
  <c r="AD14" i="8"/>
  <c r="AE14" i="8"/>
  <c r="AF14" i="8"/>
  <c r="M12" i="7" l="1"/>
  <c r="V12" i="8"/>
  <c r="AC12" i="8"/>
  <c r="U12" i="8"/>
  <c r="M12" i="8"/>
  <c r="AD12" i="8"/>
  <c r="N12" i="8"/>
  <c r="AE12" i="8"/>
  <c r="AA12" i="8"/>
  <c r="W12" i="8"/>
  <c r="S12" i="8"/>
  <c r="O12" i="8"/>
  <c r="K12" i="8"/>
  <c r="AF12" i="8"/>
  <c r="X12" i="8"/>
  <c r="P12" i="8"/>
  <c r="P12" i="7"/>
  <c r="H12" i="7"/>
  <c r="O12" i="7"/>
  <c r="G12" i="7"/>
  <c r="V13" i="6"/>
  <c r="N13" i="6"/>
  <c r="D13" i="6"/>
  <c r="T13" i="6"/>
  <c r="L13" i="6"/>
  <c r="W13" i="6"/>
  <c r="O13" i="6"/>
  <c r="Z13" i="6"/>
  <c r="M11" i="2"/>
  <c r="R12" i="7"/>
  <c r="J12" i="7"/>
  <c r="Q12" i="7"/>
  <c r="M13" i="6"/>
  <c r="R13" i="6"/>
  <c r="J13" i="6"/>
  <c r="Q13" i="6"/>
  <c r="I13" i="6"/>
  <c r="X13" i="6"/>
  <c r="P13" i="6"/>
  <c r="H13" i="6"/>
  <c r="U13" i="6"/>
  <c r="B29" i="6"/>
  <c r="Y13" i="6"/>
  <c r="G13" i="6"/>
  <c r="C13" i="6"/>
  <c r="L11" i="2"/>
  <c r="N11" i="2"/>
  <c r="C13" i="3"/>
  <c r="C11" i="3" s="1"/>
  <c r="D13" i="3"/>
  <c r="D11" i="3" s="1"/>
  <c r="F13" i="3"/>
  <c r="F11" i="3" s="1"/>
  <c r="G13" i="3"/>
  <c r="G11" i="3" s="1"/>
  <c r="K13" i="3"/>
  <c r="K11" i="3" s="1"/>
  <c r="L13" i="3"/>
  <c r="L11" i="3" s="1"/>
  <c r="M13" i="3"/>
  <c r="M11" i="3" s="1"/>
  <c r="N13" i="3"/>
  <c r="N11" i="3" s="1"/>
  <c r="O13" i="3"/>
  <c r="O11" i="3" s="1"/>
  <c r="P13" i="3"/>
  <c r="P11" i="3" s="1"/>
  <c r="Q13" i="3"/>
  <c r="Q11" i="3" s="1"/>
  <c r="R13" i="3"/>
  <c r="R11" i="3" s="1"/>
  <c r="S13" i="3"/>
  <c r="S11" i="3" s="1"/>
  <c r="T13" i="3"/>
  <c r="T11" i="3" s="1"/>
  <c r="V13" i="3"/>
  <c r="V11" i="3" s="1"/>
  <c r="W13" i="3"/>
  <c r="W11" i="3" s="1"/>
  <c r="Y13" i="3"/>
  <c r="Y11" i="3" s="1"/>
  <c r="Z13" i="3"/>
  <c r="Z11" i="3" s="1"/>
  <c r="S12" i="2" s="1"/>
  <c r="AA13" i="3"/>
  <c r="AA11" i="3" s="1"/>
  <c r="W12" i="2" s="1"/>
  <c r="I21" i="3"/>
  <c r="I23" i="3"/>
  <c r="I24" i="3"/>
  <c r="E96" i="3"/>
  <c r="I18" i="4"/>
  <c r="J18" i="4"/>
  <c r="V18" i="4"/>
  <c r="Q18" i="2" s="1"/>
  <c r="Y18" i="4"/>
  <c r="E123" i="5"/>
  <c r="X35" i="3"/>
  <c r="X36" i="3"/>
  <c r="X37" i="3"/>
  <c r="B90" i="5"/>
  <c r="B91" i="5"/>
  <c r="B92" i="5"/>
  <c r="J22" i="3"/>
  <c r="I19" i="3"/>
  <c r="I20" i="3"/>
  <c r="I25" i="3"/>
  <c r="I26" i="3"/>
  <c r="J23" i="3"/>
  <c r="J24" i="3"/>
  <c r="J25" i="3"/>
  <c r="J21" i="3"/>
  <c r="I28" i="3"/>
  <c r="U20" i="5"/>
  <c r="U21" i="5"/>
  <c r="B67" i="6"/>
  <c r="F67" i="6"/>
  <c r="F68" i="6"/>
  <c r="AB68" i="6" s="1"/>
  <c r="E68" i="6"/>
  <c r="F13" i="6" l="1"/>
  <c r="AA13" i="6" s="1"/>
  <c r="E67" i="6"/>
  <c r="AB67" i="6"/>
  <c r="X31" i="3"/>
  <c r="X32" i="3"/>
  <c r="I125" i="8"/>
  <c r="H125" i="8" s="1"/>
  <c r="G125" i="8" s="1"/>
  <c r="F125" i="8"/>
  <c r="B125" i="8"/>
  <c r="E125" i="8" s="1"/>
  <c r="I124" i="8"/>
  <c r="H124" i="8" s="1"/>
  <c r="G124" i="8" s="1"/>
  <c r="F124" i="8"/>
  <c r="B124" i="8"/>
  <c r="E124" i="8" s="1"/>
  <c r="I123" i="8"/>
  <c r="H123" i="8" s="1"/>
  <c r="G123" i="8" s="1"/>
  <c r="F123" i="8"/>
  <c r="B123" i="8"/>
  <c r="E123" i="8" s="1"/>
  <c r="I122" i="8"/>
  <c r="H122" i="8" s="1"/>
  <c r="G122" i="8" s="1"/>
  <c r="F122" i="8"/>
  <c r="B122" i="8"/>
  <c r="E122" i="8" s="1"/>
  <c r="I121" i="8"/>
  <c r="H121" i="8" s="1"/>
  <c r="G121" i="8" s="1"/>
  <c r="F121" i="8"/>
  <c r="B121" i="8"/>
  <c r="E121" i="8" s="1"/>
  <c r="I120" i="8"/>
  <c r="H120" i="8" s="1"/>
  <c r="G120" i="8" s="1"/>
  <c r="F120" i="8"/>
  <c r="B120" i="8"/>
  <c r="E120" i="8" s="1"/>
  <c r="I119" i="8"/>
  <c r="H119" i="8" s="1"/>
  <c r="G119" i="8" s="1"/>
  <c r="F119" i="8"/>
  <c r="B119" i="8"/>
  <c r="E119" i="8" s="1"/>
  <c r="I118" i="8"/>
  <c r="H118" i="8" s="1"/>
  <c r="G118" i="8" s="1"/>
  <c r="F118" i="8"/>
  <c r="B118" i="8"/>
  <c r="I117" i="8"/>
  <c r="H117" i="8" s="1"/>
  <c r="G117" i="8" s="1"/>
  <c r="F117" i="8"/>
  <c r="B117" i="8"/>
  <c r="E117" i="8" s="1"/>
  <c r="I116" i="8"/>
  <c r="H116" i="8"/>
  <c r="G116" i="8" s="1"/>
  <c r="F116" i="8"/>
  <c r="B116" i="8"/>
  <c r="E116" i="8" s="1"/>
  <c r="I115" i="8"/>
  <c r="H115" i="8" s="1"/>
  <c r="G115" i="8" s="1"/>
  <c r="F115" i="8"/>
  <c r="B115" i="8"/>
  <c r="E115" i="8" s="1"/>
  <c r="I114" i="8"/>
  <c r="H114" i="8" s="1"/>
  <c r="G114" i="8" s="1"/>
  <c r="F114" i="8"/>
  <c r="B114" i="8"/>
  <c r="I113" i="8"/>
  <c r="H113" i="8" s="1"/>
  <c r="G113" i="8" s="1"/>
  <c r="F113" i="8"/>
  <c r="B113" i="8"/>
  <c r="E113" i="8" s="1"/>
  <c r="I112" i="8"/>
  <c r="H112" i="8"/>
  <c r="G112" i="8" s="1"/>
  <c r="F112" i="8"/>
  <c r="B112" i="8"/>
  <c r="E112" i="8" s="1"/>
  <c r="I111" i="8"/>
  <c r="H111" i="8" s="1"/>
  <c r="G111" i="8" s="1"/>
  <c r="F111" i="8"/>
  <c r="B111" i="8"/>
  <c r="E111" i="8" s="1"/>
  <c r="I110" i="8"/>
  <c r="H110" i="8" s="1"/>
  <c r="G110" i="8" s="1"/>
  <c r="F110" i="8"/>
  <c r="B110" i="8"/>
  <c r="I109" i="8"/>
  <c r="H109" i="8" s="1"/>
  <c r="G109" i="8" s="1"/>
  <c r="F109" i="8"/>
  <c r="B109" i="8"/>
  <c r="I108" i="8"/>
  <c r="H108" i="8" s="1"/>
  <c r="G108" i="8" s="1"/>
  <c r="F108" i="8"/>
  <c r="B108" i="8"/>
  <c r="E108" i="8" s="1"/>
  <c r="I107" i="8"/>
  <c r="H107" i="8" s="1"/>
  <c r="G107" i="8" s="1"/>
  <c r="F107" i="8"/>
  <c r="B107" i="8"/>
  <c r="I106" i="8"/>
  <c r="H106" i="8" s="1"/>
  <c r="G106" i="8" s="1"/>
  <c r="F106" i="8"/>
  <c r="B106" i="8"/>
  <c r="E106" i="8" s="1"/>
  <c r="I105" i="8"/>
  <c r="H105" i="8" s="1"/>
  <c r="G105" i="8" s="1"/>
  <c r="F105" i="8"/>
  <c r="B105" i="8"/>
  <c r="I104" i="8"/>
  <c r="H104" i="8" s="1"/>
  <c r="G104" i="8" s="1"/>
  <c r="F104" i="8"/>
  <c r="B104" i="8"/>
  <c r="I103" i="8"/>
  <c r="H103" i="8" s="1"/>
  <c r="G103" i="8" s="1"/>
  <c r="F103" i="8"/>
  <c r="B103" i="8"/>
  <c r="I102" i="8"/>
  <c r="H102" i="8" s="1"/>
  <c r="G102" i="8" s="1"/>
  <c r="F102" i="8"/>
  <c r="B102" i="8"/>
  <c r="I101" i="8"/>
  <c r="H101" i="8" s="1"/>
  <c r="G101" i="8" s="1"/>
  <c r="F101" i="8"/>
  <c r="B101" i="8"/>
  <c r="I100" i="8"/>
  <c r="H100" i="8" s="1"/>
  <c r="G100" i="8" s="1"/>
  <c r="F100" i="8"/>
  <c r="B100" i="8"/>
  <c r="E100" i="8" s="1"/>
  <c r="I99" i="8"/>
  <c r="H99" i="8" s="1"/>
  <c r="G99" i="8" s="1"/>
  <c r="F99" i="8"/>
  <c r="B99" i="8"/>
  <c r="E99" i="8" s="1"/>
  <c r="I98" i="8"/>
  <c r="H98" i="8" s="1"/>
  <c r="G98" i="8" s="1"/>
  <c r="F98" i="8"/>
  <c r="B98" i="8"/>
  <c r="E98" i="8" s="1"/>
  <c r="I97" i="8"/>
  <c r="H97" i="8" s="1"/>
  <c r="G97" i="8" s="1"/>
  <c r="F97" i="8"/>
  <c r="B97" i="8"/>
  <c r="I96" i="8"/>
  <c r="H96" i="8" s="1"/>
  <c r="G96" i="8" s="1"/>
  <c r="F96" i="8"/>
  <c r="B96" i="8"/>
  <c r="E96" i="8" s="1"/>
  <c r="I95" i="8"/>
  <c r="H95" i="8" s="1"/>
  <c r="G95" i="8" s="1"/>
  <c r="F95" i="8"/>
  <c r="B95" i="8"/>
  <c r="E95" i="8" s="1"/>
  <c r="I94" i="8"/>
  <c r="H94" i="8" s="1"/>
  <c r="G94" i="8" s="1"/>
  <c r="F94" i="8"/>
  <c r="B94" i="8"/>
  <c r="I93" i="8"/>
  <c r="H93" i="8" s="1"/>
  <c r="G93" i="8" s="1"/>
  <c r="F93" i="8"/>
  <c r="B93" i="8"/>
  <c r="I92" i="8"/>
  <c r="H92" i="8" s="1"/>
  <c r="G92" i="8" s="1"/>
  <c r="F92" i="8"/>
  <c r="B92" i="8"/>
  <c r="E92" i="8" s="1"/>
  <c r="I91" i="8"/>
  <c r="H91" i="8" s="1"/>
  <c r="G91" i="8" s="1"/>
  <c r="F91" i="8"/>
  <c r="B91" i="8"/>
  <c r="I90" i="8"/>
  <c r="H90" i="8" s="1"/>
  <c r="G90" i="8" s="1"/>
  <c r="F90" i="8"/>
  <c r="B90" i="8"/>
  <c r="I89" i="8"/>
  <c r="H89" i="8" s="1"/>
  <c r="G89" i="8" s="1"/>
  <c r="F89" i="8"/>
  <c r="B89" i="8"/>
  <c r="I88" i="8"/>
  <c r="H88" i="8" s="1"/>
  <c r="G88" i="8" s="1"/>
  <c r="F88" i="8"/>
  <c r="B88" i="8"/>
  <c r="E88" i="8" s="1"/>
  <c r="I87" i="8"/>
  <c r="H87" i="8" s="1"/>
  <c r="G87" i="8" s="1"/>
  <c r="F87" i="8"/>
  <c r="B87" i="8"/>
  <c r="I86" i="8"/>
  <c r="H86" i="8" s="1"/>
  <c r="G86" i="8" s="1"/>
  <c r="F86" i="8"/>
  <c r="B86" i="8"/>
  <c r="I85" i="8"/>
  <c r="H85" i="8" s="1"/>
  <c r="G85" i="8" s="1"/>
  <c r="F85" i="8"/>
  <c r="B85" i="8"/>
  <c r="I84" i="8"/>
  <c r="H84" i="8" s="1"/>
  <c r="G84" i="8" s="1"/>
  <c r="F84" i="8"/>
  <c r="B84" i="8"/>
  <c r="E84" i="8" s="1"/>
  <c r="I83" i="8"/>
  <c r="H83" i="8" s="1"/>
  <c r="G83" i="8" s="1"/>
  <c r="F83" i="8"/>
  <c r="B83" i="8"/>
  <c r="I82" i="8"/>
  <c r="H82" i="8" s="1"/>
  <c r="G82" i="8" s="1"/>
  <c r="F82" i="8"/>
  <c r="B82" i="8"/>
  <c r="I81" i="8"/>
  <c r="H81" i="8" s="1"/>
  <c r="G81" i="8" s="1"/>
  <c r="F81" i="8"/>
  <c r="B81" i="8"/>
  <c r="I80" i="8"/>
  <c r="H80" i="8" s="1"/>
  <c r="G80" i="8" s="1"/>
  <c r="F80" i="8"/>
  <c r="B80" i="8"/>
  <c r="E80" i="8" s="1"/>
  <c r="I79" i="8"/>
  <c r="H79" i="8" s="1"/>
  <c r="G79" i="8" s="1"/>
  <c r="F79" i="8"/>
  <c r="B79" i="8"/>
  <c r="I78" i="8"/>
  <c r="H78" i="8" s="1"/>
  <c r="G78" i="8" s="1"/>
  <c r="F78" i="8"/>
  <c r="B78" i="8"/>
  <c r="I77" i="8"/>
  <c r="H77" i="8" s="1"/>
  <c r="G77" i="8" s="1"/>
  <c r="F77" i="8"/>
  <c r="B77" i="8"/>
  <c r="I76" i="8"/>
  <c r="H76" i="8" s="1"/>
  <c r="G76" i="8" s="1"/>
  <c r="F76" i="8"/>
  <c r="B76" i="8"/>
  <c r="E76" i="8" s="1"/>
  <c r="I75" i="8"/>
  <c r="H75" i="8" s="1"/>
  <c r="G75" i="8" s="1"/>
  <c r="F75" i="8"/>
  <c r="B75" i="8"/>
  <c r="E75" i="8" s="1"/>
  <c r="I74" i="8"/>
  <c r="H74" i="8" s="1"/>
  <c r="G74" i="8" s="1"/>
  <c r="F74" i="8"/>
  <c r="B74" i="8"/>
  <c r="I73" i="8"/>
  <c r="H73" i="8" s="1"/>
  <c r="G73" i="8" s="1"/>
  <c r="F73" i="8"/>
  <c r="B73" i="8"/>
  <c r="I72" i="8"/>
  <c r="H72" i="8" s="1"/>
  <c r="G72" i="8" s="1"/>
  <c r="F72" i="8"/>
  <c r="B72" i="8"/>
  <c r="E72" i="8" s="1"/>
  <c r="I71" i="8"/>
  <c r="H71" i="8" s="1"/>
  <c r="G71" i="8" s="1"/>
  <c r="F71" i="8"/>
  <c r="B71" i="8"/>
  <c r="E71" i="8" s="1"/>
  <c r="I70" i="8"/>
  <c r="H70" i="8" s="1"/>
  <c r="G70" i="8" s="1"/>
  <c r="F70" i="8"/>
  <c r="B70" i="8"/>
  <c r="I69" i="8"/>
  <c r="H69" i="8" s="1"/>
  <c r="G69" i="8" s="1"/>
  <c r="F69" i="8"/>
  <c r="B69" i="8"/>
  <c r="I68" i="8"/>
  <c r="H68" i="8" s="1"/>
  <c r="G68" i="8" s="1"/>
  <c r="F68" i="8"/>
  <c r="B68" i="8"/>
  <c r="E68" i="8" s="1"/>
  <c r="I67" i="8"/>
  <c r="H67" i="8" s="1"/>
  <c r="G67" i="8" s="1"/>
  <c r="F67" i="8"/>
  <c r="B67" i="8"/>
  <c r="I66" i="8"/>
  <c r="H66" i="8" s="1"/>
  <c r="G66" i="8" s="1"/>
  <c r="F66" i="8"/>
  <c r="B66" i="8"/>
  <c r="I65" i="8"/>
  <c r="H65" i="8" s="1"/>
  <c r="G65" i="8" s="1"/>
  <c r="F65" i="8"/>
  <c r="B65" i="8"/>
  <c r="I64" i="8"/>
  <c r="H64" i="8" s="1"/>
  <c r="G64" i="8" s="1"/>
  <c r="F64" i="8"/>
  <c r="B64" i="8"/>
  <c r="E64" i="8" s="1"/>
  <c r="I63" i="8"/>
  <c r="H63" i="8" s="1"/>
  <c r="G63" i="8" s="1"/>
  <c r="F63" i="8"/>
  <c r="B63" i="8"/>
  <c r="E63" i="8" s="1"/>
  <c r="I62" i="8"/>
  <c r="H62" i="8" s="1"/>
  <c r="G62" i="8" s="1"/>
  <c r="F62" i="8"/>
  <c r="B62" i="8"/>
  <c r="I61" i="8"/>
  <c r="H61" i="8" s="1"/>
  <c r="G61" i="8" s="1"/>
  <c r="F61" i="8"/>
  <c r="B61" i="8"/>
  <c r="I60" i="8"/>
  <c r="H60" i="8" s="1"/>
  <c r="G60" i="8" s="1"/>
  <c r="F60" i="8"/>
  <c r="B60" i="8"/>
  <c r="E60" i="8" s="1"/>
  <c r="I59" i="8"/>
  <c r="H59" i="8" s="1"/>
  <c r="G59" i="8" s="1"/>
  <c r="F59" i="8"/>
  <c r="B59" i="8"/>
  <c r="E59" i="8" s="1"/>
  <c r="I58" i="8"/>
  <c r="H58" i="8" s="1"/>
  <c r="G58" i="8" s="1"/>
  <c r="F58" i="8"/>
  <c r="B58" i="8"/>
  <c r="I57" i="8"/>
  <c r="H57" i="8" s="1"/>
  <c r="G57" i="8" s="1"/>
  <c r="F57" i="8"/>
  <c r="B57" i="8"/>
  <c r="I56" i="8"/>
  <c r="H56" i="8" s="1"/>
  <c r="G56" i="8" s="1"/>
  <c r="F56" i="8"/>
  <c r="B56" i="8"/>
  <c r="E56" i="8" s="1"/>
  <c r="I55" i="8"/>
  <c r="H55" i="8" s="1"/>
  <c r="G55" i="8" s="1"/>
  <c r="F55" i="8"/>
  <c r="B55" i="8"/>
  <c r="E55" i="8" s="1"/>
  <c r="I54" i="8"/>
  <c r="H54" i="8" s="1"/>
  <c r="G54" i="8" s="1"/>
  <c r="F54" i="8"/>
  <c r="B54" i="8"/>
  <c r="I53" i="8"/>
  <c r="H53" i="8" s="1"/>
  <c r="G53" i="8" s="1"/>
  <c r="F53" i="8"/>
  <c r="B53" i="8"/>
  <c r="I52" i="8"/>
  <c r="H52" i="8" s="1"/>
  <c r="G52" i="8" s="1"/>
  <c r="F52" i="8"/>
  <c r="B52" i="8"/>
  <c r="E52" i="8" s="1"/>
  <c r="I51" i="8"/>
  <c r="H51" i="8" s="1"/>
  <c r="G51" i="8" s="1"/>
  <c r="F51" i="8"/>
  <c r="B51" i="8"/>
  <c r="E51" i="8" s="1"/>
  <c r="I50" i="8"/>
  <c r="H50" i="8" s="1"/>
  <c r="G50" i="8" s="1"/>
  <c r="F50" i="8"/>
  <c r="B50" i="8"/>
  <c r="E50" i="8" s="1"/>
  <c r="I49" i="8"/>
  <c r="H49" i="8" s="1"/>
  <c r="G49" i="8" s="1"/>
  <c r="F49" i="8"/>
  <c r="B49" i="8"/>
  <c r="I48" i="8"/>
  <c r="H48" i="8" s="1"/>
  <c r="G48" i="8" s="1"/>
  <c r="F48" i="8"/>
  <c r="B48" i="8"/>
  <c r="E48" i="8" s="1"/>
  <c r="I47" i="8"/>
  <c r="H47" i="8" s="1"/>
  <c r="G47" i="8" s="1"/>
  <c r="F47" i="8"/>
  <c r="B47" i="8"/>
  <c r="E47" i="8" s="1"/>
  <c r="I46" i="8"/>
  <c r="H46" i="8" s="1"/>
  <c r="G46" i="8" s="1"/>
  <c r="F46" i="8"/>
  <c r="B46" i="8"/>
  <c r="I45" i="8"/>
  <c r="H45" i="8" s="1"/>
  <c r="G45" i="8" s="1"/>
  <c r="F45" i="8"/>
  <c r="B45" i="8"/>
  <c r="I44" i="8"/>
  <c r="H44" i="8" s="1"/>
  <c r="G44" i="8" s="1"/>
  <c r="F44" i="8"/>
  <c r="B44" i="8"/>
  <c r="E44" i="8" s="1"/>
  <c r="I43" i="8"/>
  <c r="H43" i="8" s="1"/>
  <c r="G43" i="8" s="1"/>
  <c r="F43" i="8"/>
  <c r="B43" i="8"/>
  <c r="E43" i="8" s="1"/>
  <c r="I42" i="8"/>
  <c r="H42" i="8" s="1"/>
  <c r="G42" i="8" s="1"/>
  <c r="F42" i="8"/>
  <c r="B42" i="8"/>
  <c r="E42" i="8" s="1"/>
  <c r="I41" i="8"/>
  <c r="H41" i="8"/>
  <c r="G41" i="8" s="1"/>
  <c r="F41" i="8"/>
  <c r="B41" i="8"/>
  <c r="I40" i="8"/>
  <c r="H40" i="8" s="1"/>
  <c r="G40" i="8" s="1"/>
  <c r="F40" i="8"/>
  <c r="B40" i="8"/>
  <c r="E40" i="8" s="1"/>
  <c r="I39" i="8"/>
  <c r="H39" i="8" s="1"/>
  <c r="G39" i="8" s="1"/>
  <c r="F39" i="8"/>
  <c r="B39" i="8"/>
  <c r="E39" i="8" s="1"/>
  <c r="I38" i="8"/>
  <c r="H38" i="8" s="1"/>
  <c r="G38" i="8" s="1"/>
  <c r="F38" i="8"/>
  <c r="B38" i="8"/>
  <c r="I37" i="8"/>
  <c r="H37" i="8" s="1"/>
  <c r="G37" i="8" s="1"/>
  <c r="F37" i="8"/>
  <c r="B37" i="8"/>
  <c r="I36" i="8"/>
  <c r="H36" i="8" s="1"/>
  <c r="G36" i="8" s="1"/>
  <c r="F36" i="8"/>
  <c r="B36" i="8"/>
  <c r="E36" i="8" s="1"/>
  <c r="I35" i="8"/>
  <c r="H35" i="8" s="1"/>
  <c r="G35" i="8" s="1"/>
  <c r="F35" i="8"/>
  <c r="B35" i="8"/>
  <c r="I34" i="8"/>
  <c r="H34" i="8" s="1"/>
  <c r="G34" i="8" s="1"/>
  <c r="F34" i="8"/>
  <c r="B34" i="8"/>
  <c r="E34" i="8" s="1"/>
  <c r="I33" i="8"/>
  <c r="H33" i="8" s="1"/>
  <c r="G33" i="8" s="1"/>
  <c r="F33" i="8"/>
  <c r="B33" i="8"/>
  <c r="I32" i="8"/>
  <c r="H32" i="8" s="1"/>
  <c r="G32" i="8" s="1"/>
  <c r="F32" i="8"/>
  <c r="B32" i="8"/>
  <c r="E32" i="8" s="1"/>
  <c r="I31" i="8"/>
  <c r="H31" i="8" s="1"/>
  <c r="G31" i="8" s="1"/>
  <c r="F31" i="8"/>
  <c r="B31" i="8"/>
  <c r="E31" i="8" s="1"/>
  <c r="I30" i="8"/>
  <c r="F30" i="8"/>
  <c r="B30" i="8"/>
  <c r="I29" i="8"/>
  <c r="H29" i="8" s="1"/>
  <c r="F29" i="8"/>
  <c r="B29" i="8"/>
  <c r="I27" i="8"/>
  <c r="H27" i="8" s="1"/>
  <c r="G27" i="8" s="1"/>
  <c r="F27" i="8"/>
  <c r="B27" i="8"/>
  <c r="E27" i="8" s="1"/>
  <c r="I26" i="8"/>
  <c r="H26" i="8" s="1"/>
  <c r="G26" i="8" s="1"/>
  <c r="F26" i="8"/>
  <c r="B26" i="8"/>
  <c r="E26" i="8" s="1"/>
  <c r="I25" i="8"/>
  <c r="H25" i="8" s="1"/>
  <c r="G25" i="8" s="1"/>
  <c r="F25" i="8"/>
  <c r="B25" i="8"/>
  <c r="I24" i="8"/>
  <c r="H24" i="8" s="1"/>
  <c r="G24" i="8" s="1"/>
  <c r="F24" i="8"/>
  <c r="B24" i="8"/>
  <c r="I23" i="8"/>
  <c r="H23" i="8" s="1"/>
  <c r="G23" i="8" s="1"/>
  <c r="F23" i="8"/>
  <c r="B23" i="8"/>
  <c r="E23" i="8" s="1"/>
  <c r="I22" i="8"/>
  <c r="H22" i="8" s="1"/>
  <c r="G22" i="8" s="1"/>
  <c r="F22" i="8"/>
  <c r="B22" i="8"/>
  <c r="E22" i="8" s="1"/>
  <c r="I21" i="8"/>
  <c r="H21" i="8" s="1"/>
  <c r="G21" i="8" s="1"/>
  <c r="F21" i="8"/>
  <c r="B21" i="8"/>
  <c r="I20" i="8"/>
  <c r="H20" i="8" s="1"/>
  <c r="G20" i="8" s="1"/>
  <c r="F20" i="8"/>
  <c r="B20" i="8"/>
  <c r="E20" i="8" s="1"/>
  <c r="I19" i="8"/>
  <c r="H19" i="8" s="1"/>
  <c r="G19" i="8" s="1"/>
  <c r="F19" i="8"/>
  <c r="B19" i="8"/>
  <c r="E19" i="8" s="1"/>
  <c r="I18" i="8"/>
  <c r="H18" i="8" s="1"/>
  <c r="G18" i="8" s="1"/>
  <c r="F18" i="8"/>
  <c r="B18" i="8"/>
  <c r="E18" i="8" s="1"/>
  <c r="I17" i="8"/>
  <c r="H17" i="8" s="1"/>
  <c r="G17" i="8" s="1"/>
  <c r="F17" i="8"/>
  <c r="B17" i="8"/>
  <c r="I16" i="8"/>
  <c r="H16" i="8" s="1"/>
  <c r="G16" i="8" s="1"/>
  <c r="F16" i="8"/>
  <c r="B16" i="8"/>
  <c r="I15" i="8"/>
  <c r="F15" i="8"/>
  <c r="B15" i="8"/>
  <c r="I13" i="8"/>
  <c r="H13" i="8" s="1"/>
  <c r="F13" i="8"/>
  <c r="B13" i="8"/>
  <c r="F124" i="6"/>
  <c r="B124" i="6"/>
  <c r="AB124" i="6" s="1"/>
  <c r="F123" i="6"/>
  <c r="B123" i="6"/>
  <c r="F122" i="6"/>
  <c r="B122" i="6"/>
  <c r="AB122" i="6" s="1"/>
  <c r="F121" i="6"/>
  <c r="B121" i="6"/>
  <c r="F120" i="6"/>
  <c r="B120" i="6"/>
  <c r="AB120" i="6" s="1"/>
  <c r="F119" i="6"/>
  <c r="B119" i="6"/>
  <c r="F118" i="6"/>
  <c r="B118" i="6"/>
  <c r="AB118" i="6" s="1"/>
  <c r="F117" i="6"/>
  <c r="B117" i="6"/>
  <c r="F116" i="6"/>
  <c r="B116" i="6"/>
  <c r="AB116" i="6" s="1"/>
  <c r="F115" i="6"/>
  <c r="B115" i="6"/>
  <c r="F114" i="6"/>
  <c r="B114" i="6"/>
  <c r="AB114" i="6" s="1"/>
  <c r="F113" i="6"/>
  <c r="B113" i="6"/>
  <c r="F112" i="6"/>
  <c r="B112" i="6"/>
  <c r="AB112" i="6" s="1"/>
  <c r="F111" i="6"/>
  <c r="B111" i="6"/>
  <c r="F110" i="6"/>
  <c r="B110" i="6"/>
  <c r="AB110" i="6" s="1"/>
  <c r="F109" i="6"/>
  <c r="B109" i="6"/>
  <c r="F108" i="6"/>
  <c r="B108" i="6"/>
  <c r="AB108" i="6" s="1"/>
  <c r="F107" i="6"/>
  <c r="B107" i="6"/>
  <c r="F106" i="6"/>
  <c r="B106" i="6"/>
  <c r="AB106" i="6" s="1"/>
  <c r="F105" i="6"/>
  <c r="B105" i="6"/>
  <c r="F104" i="6"/>
  <c r="B104" i="6"/>
  <c r="AB104" i="6" s="1"/>
  <c r="F103" i="6"/>
  <c r="B103" i="6"/>
  <c r="F102" i="6"/>
  <c r="B102" i="6"/>
  <c r="F101" i="6"/>
  <c r="B101" i="6"/>
  <c r="F100" i="6"/>
  <c r="B100" i="6"/>
  <c r="AB100" i="6" s="1"/>
  <c r="F99" i="6"/>
  <c r="B99" i="6"/>
  <c r="F98" i="6"/>
  <c r="B98" i="6"/>
  <c r="F97" i="6"/>
  <c r="B97" i="6"/>
  <c r="F96" i="6"/>
  <c r="B96" i="6"/>
  <c r="AB96" i="6" s="1"/>
  <c r="F95" i="6"/>
  <c r="B95" i="6"/>
  <c r="F94" i="6"/>
  <c r="B94" i="6"/>
  <c r="AB94" i="6" s="1"/>
  <c r="F93" i="6"/>
  <c r="B93" i="6"/>
  <c r="F92" i="6"/>
  <c r="B92" i="6"/>
  <c r="F91" i="6"/>
  <c r="B91" i="6"/>
  <c r="F90" i="6"/>
  <c r="B90" i="6"/>
  <c r="E90" i="6" s="1"/>
  <c r="F89" i="6"/>
  <c r="B89" i="6"/>
  <c r="F88" i="6"/>
  <c r="B88" i="6"/>
  <c r="F87" i="6"/>
  <c r="B87" i="6"/>
  <c r="F86" i="6"/>
  <c r="B86" i="6"/>
  <c r="F85" i="6"/>
  <c r="B85" i="6"/>
  <c r="AB85" i="6" s="1"/>
  <c r="F84" i="6"/>
  <c r="B84" i="6"/>
  <c r="F83" i="6"/>
  <c r="B83" i="6"/>
  <c r="F82" i="6"/>
  <c r="B82" i="6"/>
  <c r="F81" i="6"/>
  <c r="B81" i="6"/>
  <c r="AB81" i="6" s="1"/>
  <c r="F80" i="6"/>
  <c r="B80" i="6"/>
  <c r="F79" i="6"/>
  <c r="B79" i="6"/>
  <c r="F78" i="6"/>
  <c r="B78" i="6"/>
  <c r="B77" i="6"/>
  <c r="F76" i="6"/>
  <c r="B76" i="6"/>
  <c r="F75" i="6"/>
  <c r="B75" i="6"/>
  <c r="F74" i="6"/>
  <c r="B74" i="6"/>
  <c r="F73" i="6"/>
  <c r="B73" i="6"/>
  <c r="F72" i="6"/>
  <c r="B72" i="6"/>
  <c r="F71" i="6"/>
  <c r="B71" i="6"/>
  <c r="B70" i="6"/>
  <c r="AB70" i="6" s="1"/>
  <c r="F69" i="6"/>
  <c r="B69" i="6"/>
  <c r="F66" i="6"/>
  <c r="B66" i="6"/>
  <c r="AB66" i="6" s="1"/>
  <c r="F65" i="6"/>
  <c r="B65" i="6"/>
  <c r="F64" i="6"/>
  <c r="B64" i="6"/>
  <c r="F63" i="6"/>
  <c r="B63" i="6"/>
  <c r="F62" i="6"/>
  <c r="B62" i="6"/>
  <c r="AB62" i="6" s="1"/>
  <c r="F61" i="6"/>
  <c r="B61" i="6"/>
  <c r="F60" i="6"/>
  <c r="B60" i="6"/>
  <c r="F59" i="6"/>
  <c r="B59" i="6"/>
  <c r="AB59" i="6" s="1"/>
  <c r="F58" i="6"/>
  <c r="B58" i="6"/>
  <c r="AB58" i="6" s="1"/>
  <c r="F57" i="6"/>
  <c r="B57" i="6"/>
  <c r="F56" i="6"/>
  <c r="B56" i="6"/>
  <c r="F55" i="6"/>
  <c r="B55" i="6"/>
  <c r="AB55" i="6" s="1"/>
  <c r="F54" i="6"/>
  <c r="B54" i="6"/>
  <c r="AB54" i="6" s="1"/>
  <c r="F53" i="6"/>
  <c r="B53" i="6"/>
  <c r="F52" i="6"/>
  <c r="B52" i="6"/>
  <c r="AB52" i="6" s="1"/>
  <c r="F51" i="6"/>
  <c r="B51" i="6"/>
  <c r="AB51" i="6" s="1"/>
  <c r="F50" i="6"/>
  <c r="B50" i="6"/>
  <c r="AB50" i="6" s="1"/>
  <c r="F49" i="6"/>
  <c r="B49" i="6"/>
  <c r="F48" i="6"/>
  <c r="B48" i="6"/>
  <c r="F47" i="6"/>
  <c r="B47" i="6"/>
  <c r="AB47" i="6" s="1"/>
  <c r="F46" i="6"/>
  <c r="B46" i="6"/>
  <c r="AB46" i="6" s="1"/>
  <c r="F45" i="6"/>
  <c r="B45" i="6"/>
  <c r="F44" i="6"/>
  <c r="B44" i="6"/>
  <c r="AB44" i="6" s="1"/>
  <c r="F43" i="6"/>
  <c r="B43" i="6"/>
  <c r="AB43" i="6" s="1"/>
  <c r="F42" i="6"/>
  <c r="B42" i="6"/>
  <c r="AB42" i="6" s="1"/>
  <c r="F41" i="6"/>
  <c r="B41" i="6"/>
  <c r="F40" i="6"/>
  <c r="B40" i="6"/>
  <c r="AB40" i="6" s="1"/>
  <c r="F39" i="6"/>
  <c r="B39" i="6"/>
  <c r="AB39" i="6" s="1"/>
  <c r="F38" i="6"/>
  <c r="B38" i="6"/>
  <c r="F37" i="6"/>
  <c r="B37" i="6"/>
  <c r="F36" i="6"/>
  <c r="B36" i="6"/>
  <c r="F35" i="6"/>
  <c r="B35" i="6"/>
  <c r="F34" i="6"/>
  <c r="B34" i="6"/>
  <c r="F33" i="6"/>
  <c r="B33" i="6"/>
  <c r="F32" i="6"/>
  <c r="B32" i="6"/>
  <c r="F31" i="6"/>
  <c r="B31" i="6"/>
  <c r="AB31" i="6" s="1"/>
  <c r="F30" i="6"/>
  <c r="B30" i="6"/>
  <c r="F28" i="6"/>
  <c r="B28" i="6"/>
  <c r="AB28" i="6" s="1"/>
  <c r="F27" i="6"/>
  <c r="B27" i="6"/>
  <c r="F26" i="6"/>
  <c r="B26" i="6"/>
  <c r="AB26" i="6" s="1"/>
  <c r="F25" i="6"/>
  <c r="B25" i="6"/>
  <c r="F24" i="6"/>
  <c r="B24" i="6"/>
  <c r="AB24" i="6" s="1"/>
  <c r="F23" i="6"/>
  <c r="B23" i="6"/>
  <c r="F22" i="6"/>
  <c r="B22" i="6"/>
  <c r="AB22" i="6" s="1"/>
  <c r="F21" i="6"/>
  <c r="B21" i="6"/>
  <c r="AB21" i="6" s="1"/>
  <c r="F20" i="6"/>
  <c r="B20" i="6"/>
  <c r="AB20" i="6" s="1"/>
  <c r="F19" i="6"/>
  <c r="B19" i="6"/>
  <c r="AB19" i="6" s="1"/>
  <c r="F18" i="6"/>
  <c r="B18" i="6"/>
  <c r="AB18" i="6" s="1"/>
  <c r="F17" i="6"/>
  <c r="B17" i="6"/>
  <c r="E17" i="6" s="1"/>
  <c r="F16" i="6"/>
  <c r="B16" i="6"/>
  <c r="F14" i="6"/>
  <c r="B14" i="6"/>
  <c r="E14" i="6" s="1"/>
  <c r="U125" i="5"/>
  <c r="Q125" i="5"/>
  <c r="I125" i="5"/>
  <c r="E125" i="5"/>
  <c r="E124" i="2" s="1"/>
  <c r="B125" i="5"/>
  <c r="U124" i="5"/>
  <c r="Q124" i="5"/>
  <c r="I124" i="5"/>
  <c r="E124" i="5"/>
  <c r="B124" i="5"/>
  <c r="U123" i="5"/>
  <c r="Q123" i="5"/>
  <c r="I123" i="5"/>
  <c r="B123" i="5"/>
  <c r="U122" i="5"/>
  <c r="Q122" i="5"/>
  <c r="I122" i="5"/>
  <c r="E122" i="5"/>
  <c r="B122" i="5"/>
  <c r="U121" i="5"/>
  <c r="Q121" i="5"/>
  <c r="I121" i="5"/>
  <c r="E121" i="5"/>
  <c r="B121" i="5"/>
  <c r="U120" i="5"/>
  <c r="Q120" i="5"/>
  <c r="I120" i="5"/>
  <c r="E120" i="5"/>
  <c r="B120" i="5"/>
  <c r="U119" i="5"/>
  <c r="Q119" i="5"/>
  <c r="I119" i="5"/>
  <c r="E119" i="5"/>
  <c r="B119" i="5"/>
  <c r="U118" i="5"/>
  <c r="Q118" i="5"/>
  <c r="I118" i="5"/>
  <c r="E118" i="5"/>
  <c r="B118" i="5"/>
  <c r="U117" i="5"/>
  <c r="Q117" i="5"/>
  <c r="I117" i="5"/>
  <c r="E117" i="5"/>
  <c r="B117" i="5"/>
  <c r="U116" i="5"/>
  <c r="Q116" i="5"/>
  <c r="I116" i="5"/>
  <c r="E116" i="5"/>
  <c r="B116" i="5"/>
  <c r="U115" i="5"/>
  <c r="Q115" i="5"/>
  <c r="I115" i="5"/>
  <c r="E115" i="5"/>
  <c r="B115" i="5"/>
  <c r="U114" i="5"/>
  <c r="Q114" i="5"/>
  <c r="I114" i="5"/>
  <c r="E114" i="5"/>
  <c r="B114" i="5"/>
  <c r="U113" i="5"/>
  <c r="Q113" i="5"/>
  <c r="I113" i="5"/>
  <c r="E113" i="5"/>
  <c r="B113" i="5"/>
  <c r="U112" i="5"/>
  <c r="Q112" i="5"/>
  <c r="I112" i="5"/>
  <c r="E112" i="5"/>
  <c r="B112" i="5"/>
  <c r="U111" i="5"/>
  <c r="Q111" i="5"/>
  <c r="I111" i="5"/>
  <c r="E111" i="5"/>
  <c r="B111" i="5"/>
  <c r="U110" i="5"/>
  <c r="Q110" i="5"/>
  <c r="I110" i="5"/>
  <c r="E110" i="5"/>
  <c r="B110" i="5"/>
  <c r="U109" i="5"/>
  <c r="Q109" i="5"/>
  <c r="I109" i="5"/>
  <c r="E109" i="5"/>
  <c r="B109" i="5"/>
  <c r="U108" i="5"/>
  <c r="Q108" i="5"/>
  <c r="I108" i="5"/>
  <c r="E108" i="5"/>
  <c r="B108" i="5"/>
  <c r="U107" i="5"/>
  <c r="Q107" i="5"/>
  <c r="I107" i="5"/>
  <c r="E107" i="5"/>
  <c r="B107" i="5"/>
  <c r="U106" i="5"/>
  <c r="Q106" i="5"/>
  <c r="I106" i="5"/>
  <c r="E106" i="5"/>
  <c r="B106" i="5"/>
  <c r="U105" i="5"/>
  <c r="Q105" i="5"/>
  <c r="I105" i="5"/>
  <c r="E105" i="5"/>
  <c r="B105" i="5"/>
  <c r="U104" i="5"/>
  <c r="I104" i="5"/>
  <c r="H104" i="5" s="1"/>
  <c r="E104" i="5"/>
  <c r="B104" i="5"/>
  <c r="U103" i="5"/>
  <c r="Q103" i="5"/>
  <c r="I103" i="5"/>
  <c r="E103" i="5"/>
  <c r="B103" i="5"/>
  <c r="U102" i="5"/>
  <c r="Q102" i="5"/>
  <c r="I102" i="5"/>
  <c r="E102" i="5"/>
  <c r="B102" i="5"/>
  <c r="U101" i="5"/>
  <c r="Q101" i="5"/>
  <c r="I101" i="5"/>
  <c r="E101" i="5"/>
  <c r="B101" i="5"/>
  <c r="U100" i="5"/>
  <c r="Q100" i="5"/>
  <c r="I100" i="5"/>
  <c r="E100" i="5"/>
  <c r="B100" i="5"/>
  <c r="U99" i="5"/>
  <c r="Q99" i="5"/>
  <c r="I99" i="5"/>
  <c r="E99" i="5"/>
  <c r="B99" i="5"/>
  <c r="U98" i="5"/>
  <c r="Q98" i="5"/>
  <c r="I98" i="5"/>
  <c r="E98" i="5"/>
  <c r="B98" i="5"/>
  <c r="U97" i="5"/>
  <c r="Q97" i="5"/>
  <c r="I97" i="5"/>
  <c r="E97" i="5"/>
  <c r="B97" i="5"/>
  <c r="U96" i="5"/>
  <c r="Q96" i="5"/>
  <c r="I96" i="5"/>
  <c r="E96" i="5"/>
  <c r="B96" i="5"/>
  <c r="U95" i="5"/>
  <c r="Q95" i="5"/>
  <c r="I95" i="5"/>
  <c r="H95" i="5" s="1"/>
  <c r="E95" i="5"/>
  <c r="B95" i="5"/>
  <c r="U94" i="5"/>
  <c r="Q94" i="5"/>
  <c r="I94" i="5"/>
  <c r="E94" i="5"/>
  <c r="B94" i="5"/>
  <c r="U93" i="5"/>
  <c r="Q93" i="5"/>
  <c r="I93" i="5"/>
  <c r="E93" i="5"/>
  <c r="B93" i="5"/>
  <c r="U92" i="5"/>
  <c r="Q92" i="5"/>
  <c r="I92" i="5"/>
  <c r="E92" i="5"/>
  <c r="U91" i="5"/>
  <c r="Q91" i="5"/>
  <c r="I91" i="5"/>
  <c r="E91" i="5"/>
  <c r="U90" i="5"/>
  <c r="Q90" i="5"/>
  <c r="I90" i="5"/>
  <c r="E90" i="5"/>
  <c r="U89" i="5"/>
  <c r="Q89" i="5"/>
  <c r="I89" i="5"/>
  <c r="E89" i="5"/>
  <c r="B89" i="5"/>
  <c r="U88" i="5"/>
  <c r="Q88" i="5"/>
  <c r="I88" i="5"/>
  <c r="E88" i="5"/>
  <c r="B88" i="5"/>
  <c r="U87" i="5"/>
  <c r="Q87" i="5"/>
  <c r="I87" i="5"/>
  <c r="E87" i="5"/>
  <c r="B87" i="5"/>
  <c r="U86" i="5"/>
  <c r="Q86" i="5"/>
  <c r="I86" i="5"/>
  <c r="E86" i="5"/>
  <c r="B86" i="5"/>
  <c r="U85" i="5"/>
  <c r="Q85" i="5"/>
  <c r="I85" i="5"/>
  <c r="E85" i="5"/>
  <c r="B85" i="5"/>
  <c r="U84" i="5"/>
  <c r="Q84" i="5"/>
  <c r="I84" i="5"/>
  <c r="E84" i="5"/>
  <c r="B84" i="5"/>
  <c r="U83" i="5"/>
  <c r="Q83" i="5"/>
  <c r="I83" i="5"/>
  <c r="E83" i="5"/>
  <c r="B83" i="5"/>
  <c r="U82" i="5"/>
  <c r="Q82" i="5"/>
  <c r="I82" i="5"/>
  <c r="E82" i="5"/>
  <c r="B82" i="5"/>
  <c r="U81" i="5"/>
  <c r="Q81" i="5"/>
  <c r="I81" i="5"/>
  <c r="E81" i="5"/>
  <c r="B81" i="5"/>
  <c r="U80" i="5"/>
  <c r="Q80" i="5"/>
  <c r="I80" i="5"/>
  <c r="E80" i="5"/>
  <c r="B80" i="5"/>
  <c r="U79" i="5"/>
  <c r="Q79" i="5"/>
  <c r="I79" i="5"/>
  <c r="E79" i="5"/>
  <c r="B79" i="5"/>
  <c r="U78" i="5"/>
  <c r="Q78" i="5"/>
  <c r="I78" i="5"/>
  <c r="E78" i="5"/>
  <c r="B78" i="5"/>
  <c r="U77" i="5"/>
  <c r="Q77" i="5"/>
  <c r="I77" i="5"/>
  <c r="E77" i="5"/>
  <c r="B77" i="5"/>
  <c r="U76" i="5"/>
  <c r="Q76" i="5"/>
  <c r="I76" i="5"/>
  <c r="E76" i="5"/>
  <c r="B76" i="5"/>
  <c r="U75" i="5"/>
  <c r="Q75" i="5"/>
  <c r="I75" i="5"/>
  <c r="E75" i="5"/>
  <c r="B75" i="5"/>
  <c r="U74" i="5"/>
  <c r="Q74" i="5"/>
  <c r="I74" i="5"/>
  <c r="E74" i="5"/>
  <c r="B74" i="5"/>
  <c r="U73" i="5"/>
  <c r="Q73" i="5"/>
  <c r="I73" i="5"/>
  <c r="E73" i="5"/>
  <c r="B73" i="5"/>
  <c r="U72" i="5"/>
  <c r="Q72" i="5"/>
  <c r="I72" i="5"/>
  <c r="E72" i="5"/>
  <c r="B72" i="5"/>
  <c r="U71" i="5"/>
  <c r="Q71" i="5"/>
  <c r="I71" i="5"/>
  <c r="H71" i="5" s="1"/>
  <c r="E71" i="5"/>
  <c r="B71" i="5"/>
  <c r="U70" i="5"/>
  <c r="Q70" i="5"/>
  <c r="I70" i="5"/>
  <c r="E70" i="5"/>
  <c r="B70" i="5"/>
  <c r="U69" i="5"/>
  <c r="Q69" i="5"/>
  <c r="I69" i="5"/>
  <c r="E69" i="5"/>
  <c r="B69" i="5"/>
  <c r="U68" i="5"/>
  <c r="Q68" i="5"/>
  <c r="I68" i="5"/>
  <c r="E68" i="5"/>
  <c r="B68" i="5"/>
  <c r="U67" i="5"/>
  <c r="Q67" i="5"/>
  <c r="I67" i="5"/>
  <c r="E67" i="5"/>
  <c r="B67" i="5"/>
  <c r="U66" i="5"/>
  <c r="Q66" i="5"/>
  <c r="I66" i="5"/>
  <c r="E66" i="5"/>
  <c r="B66" i="5"/>
  <c r="U65" i="5"/>
  <c r="Q65" i="5"/>
  <c r="I65" i="5"/>
  <c r="E65" i="5"/>
  <c r="B65" i="5"/>
  <c r="U64" i="5"/>
  <c r="Q64" i="5"/>
  <c r="I64" i="5"/>
  <c r="E64" i="5"/>
  <c r="B64" i="5"/>
  <c r="U63" i="5"/>
  <c r="Q63" i="5"/>
  <c r="I63" i="5"/>
  <c r="E63" i="5"/>
  <c r="B63" i="5"/>
  <c r="U62" i="5"/>
  <c r="Q62" i="5"/>
  <c r="I62" i="5"/>
  <c r="E62" i="5"/>
  <c r="B62" i="5"/>
  <c r="U61" i="5"/>
  <c r="Q61" i="5"/>
  <c r="I61" i="5"/>
  <c r="E61" i="5"/>
  <c r="B61" i="5"/>
  <c r="U60" i="5"/>
  <c r="Q60" i="5"/>
  <c r="I60" i="5"/>
  <c r="E60" i="5"/>
  <c r="B60" i="5"/>
  <c r="U59" i="5"/>
  <c r="Q59" i="5"/>
  <c r="I59" i="5"/>
  <c r="E59" i="5"/>
  <c r="B59" i="5"/>
  <c r="U58" i="5"/>
  <c r="Q58" i="5"/>
  <c r="I58" i="5"/>
  <c r="E58" i="5"/>
  <c r="B58" i="5"/>
  <c r="U57" i="5"/>
  <c r="Q57" i="5"/>
  <c r="I57" i="5"/>
  <c r="E57" i="5"/>
  <c r="B57" i="5"/>
  <c r="U56" i="5"/>
  <c r="Q56" i="5"/>
  <c r="I56" i="5"/>
  <c r="E56" i="5"/>
  <c r="B56" i="5"/>
  <c r="U55" i="5"/>
  <c r="Q55" i="5"/>
  <c r="I55" i="5"/>
  <c r="E55" i="5"/>
  <c r="B55" i="5"/>
  <c r="U54" i="5"/>
  <c r="Q54" i="5"/>
  <c r="I54" i="5"/>
  <c r="E54" i="5"/>
  <c r="B54" i="5"/>
  <c r="U53" i="5"/>
  <c r="Q53" i="5"/>
  <c r="I53" i="5"/>
  <c r="E53" i="5"/>
  <c r="B53" i="5"/>
  <c r="U52" i="5"/>
  <c r="Q52" i="5"/>
  <c r="I52" i="5"/>
  <c r="E52" i="5"/>
  <c r="B52" i="5"/>
  <c r="U51" i="5"/>
  <c r="Q51" i="5"/>
  <c r="I51" i="5"/>
  <c r="E51" i="5"/>
  <c r="B51" i="5"/>
  <c r="U50" i="5"/>
  <c r="Q50" i="5"/>
  <c r="I50" i="5"/>
  <c r="E50" i="5"/>
  <c r="B50" i="5"/>
  <c r="U49" i="5"/>
  <c r="Q49" i="5"/>
  <c r="I49" i="5"/>
  <c r="E49" i="5"/>
  <c r="B49" i="5"/>
  <c r="U48" i="5"/>
  <c r="Q48" i="5"/>
  <c r="I48" i="5"/>
  <c r="E48" i="5"/>
  <c r="B48" i="5"/>
  <c r="U47" i="5"/>
  <c r="Q47" i="5"/>
  <c r="I47" i="5"/>
  <c r="E47" i="5"/>
  <c r="B47" i="5"/>
  <c r="U46" i="5"/>
  <c r="Q46" i="5"/>
  <c r="I46" i="5"/>
  <c r="E46" i="5"/>
  <c r="B46" i="5"/>
  <c r="U45" i="5"/>
  <c r="Q45" i="5"/>
  <c r="I45" i="5"/>
  <c r="E45" i="5"/>
  <c r="B45" i="5"/>
  <c r="U44" i="5"/>
  <c r="Q44" i="5"/>
  <c r="I44" i="5"/>
  <c r="E44" i="5"/>
  <c r="B44" i="5"/>
  <c r="U43" i="5"/>
  <c r="Q43" i="5"/>
  <c r="I43" i="5"/>
  <c r="E43" i="5"/>
  <c r="B43" i="5"/>
  <c r="U42" i="5"/>
  <c r="Q42" i="5"/>
  <c r="I42" i="5"/>
  <c r="E42" i="5"/>
  <c r="B42" i="5"/>
  <c r="U41" i="5"/>
  <c r="Q41" i="5"/>
  <c r="I41" i="5"/>
  <c r="E41" i="5"/>
  <c r="B41" i="5"/>
  <c r="U40" i="5"/>
  <c r="Q40" i="5"/>
  <c r="I40" i="5"/>
  <c r="H40" i="5" s="1"/>
  <c r="E40" i="5"/>
  <c r="B40" i="5"/>
  <c r="U39" i="5"/>
  <c r="Q39" i="5"/>
  <c r="I39" i="5"/>
  <c r="E39" i="5"/>
  <c r="B39" i="5"/>
  <c r="U38" i="5"/>
  <c r="Q38" i="5"/>
  <c r="I38" i="5"/>
  <c r="E38" i="5"/>
  <c r="B38" i="5"/>
  <c r="U37" i="5"/>
  <c r="Q37" i="5"/>
  <c r="I37" i="5"/>
  <c r="E37" i="5"/>
  <c r="B37" i="5"/>
  <c r="U36" i="5"/>
  <c r="Q36" i="5"/>
  <c r="I36" i="5"/>
  <c r="E36" i="5"/>
  <c r="B36" i="5"/>
  <c r="U35" i="5"/>
  <c r="Q35" i="5"/>
  <c r="I35" i="5"/>
  <c r="E35" i="5"/>
  <c r="B35" i="5"/>
  <c r="U34" i="5"/>
  <c r="Q34" i="5"/>
  <c r="I34" i="5"/>
  <c r="E34" i="5"/>
  <c r="B34" i="5"/>
  <c r="U33" i="5"/>
  <c r="Q33" i="5"/>
  <c r="I33" i="5"/>
  <c r="E33" i="5"/>
  <c r="B33" i="5"/>
  <c r="U32" i="5"/>
  <c r="Q32" i="5"/>
  <c r="I32" i="5"/>
  <c r="E32" i="5"/>
  <c r="E31" i="2" s="1"/>
  <c r="F31" i="2" s="1"/>
  <c r="B32" i="5"/>
  <c r="U31" i="5"/>
  <c r="Q31" i="5"/>
  <c r="I31" i="5"/>
  <c r="E31" i="5"/>
  <c r="B31" i="5"/>
  <c r="U30" i="5"/>
  <c r="Q30" i="5"/>
  <c r="I30" i="5"/>
  <c r="E30" i="5"/>
  <c r="B30" i="5"/>
  <c r="U29" i="5"/>
  <c r="Q29" i="5"/>
  <c r="I29" i="5"/>
  <c r="E29" i="5"/>
  <c r="B29" i="5"/>
  <c r="T28" i="5"/>
  <c r="S28" i="5"/>
  <c r="R28" i="5"/>
  <c r="P28" i="5"/>
  <c r="O28" i="5"/>
  <c r="N28" i="5"/>
  <c r="M28" i="5"/>
  <c r="L28" i="5"/>
  <c r="K28" i="5"/>
  <c r="J28" i="5"/>
  <c r="G28" i="5"/>
  <c r="F28" i="5"/>
  <c r="D28" i="5"/>
  <c r="C28" i="5"/>
  <c r="U27" i="5"/>
  <c r="Q27" i="5"/>
  <c r="I27" i="5"/>
  <c r="E27" i="5"/>
  <c r="B27" i="5"/>
  <c r="U26" i="5"/>
  <c r="Q26" i="5"/>
  <c r="I26" i="5"/>
  <c r="E26" i="5"/>
  <c r="B26" i="5"/>
  <c r="U25" i="5"/>
  <c r="Q25" i="5"/>
  <c r="I25" i="5"/>
  <c r="H25" i="5" s="1"/>
  <c r="E25" i="5"/>
  <c r="B25" i="5"/>
  <c r="U24" i="5"/>
  <c r="Q24" i="5"/>
  <c r="I24" i="5"/>
  <c r="E24" i="5"/>
  <c r="B24" i="5"/>
  <c r="U23" i="5"/>
  <c r="Q23" i="5"/>
  <c r="I23" i="5"/>
  <c r="E23" i="5"/>
  <c r="B23" i="5"/>
  <c r="U22" i="5"/>
  <c r="Q22" i="5"/>
  <c r="I22" i="5"/>
  <c r="E22" i="5"/>
  <c r="B22" i="5"/>
  <c r="Q21" i="5"/>
  <c r="I21" i="5"/>
  <c r="E21" i="5"/>
  <c r="B21" i="5"/>
  <c r="Q20" i="5"/>
  <c r="I20" i="5"/>
  <c r="E20" i="5"/>
  <c r="B20" i="5"/>
  <c r="U19" i="5"/>
  <c r="Q19" i="5"/>
  <c r="I19" i="5"/>
  <c r="E19" i="5"/>
  <c r="B19" i="5"/>
  <c r="U18" i="5"/>
  <c r="Q18" i="5"/>
  <c r="I18" i="5"/>
  <c r="E18" i="5"/>
  <c r="B18" i="5"/>
  <c r="U17" i="5"/>
  <c r="Q17" i="5"/>
  <c r="I17" i="5"/>
  <c r="E17" i="5"/>
  <c r="B17" i="5"/>
  <c r="U16" i="5"/>
  <c r="Q16" i="5"/>
  <c r="I16" i="5"/>
  <c r="E16" i="5"/>
  <c r="B16" i="5"/>
  <c r="U15" i="5"/>
  <c r="Q15" i="5"/>
  <c r="I15" i="5"/>
  <c r="E15" i="5"/>
  <c r="B15" i="5"/>
  <c r="T14" i="5"/>
  <c r="S14" i="5"/>
  <c r="R14" i="5"/>
  <c r="P14" i="5"/>
  <c r="O14" i="5"/>
  <c r="N14" i="5"/>
  <c r="M14" i="5"/>
  <c r="L14" i="5"/>
  <c r="K14" i="5"/>
  <c r="J14" i="5"/>
  <c r="G14" i="5"/>
  <c r="F14" i="5"/>
  <c r="D14" i="5"/>
  <c r="C14" i="5"/>
  <c r="U13" i="5"/>
  <c r="Q13" i="5"/>
  <c r="I13" i="5"/>
  <c r="E13" i="5"/>
  <c r="B13" i="5"/>
  <c r="Y124" i="4"/>
  <c r="V124" i="4"/>
  <c r="Q124" i="2" s="1"/>
  <c r="J124" i="4"/>
  <c r="I124" i="4"/>
  <c r="E124" i="4"/>
  <c r="B124" i="4"/>
  <c r="Y123" i="4"/>
  <c r="V123" i="4"/>
  <c r="Q123" i="2" s="1"/>
  <c r="J123" i="4"/>
  <c r="I123" i="4"/>
  <c r="E123" i="4"/>
  <c r="B123" i="4"/>
  <c r="Y122" i="4"/>
  <c r="V122" i="4"/>
  <c r="Q122" i="2" s="1"/>
  <c r="J122" i="4"/>
  <c r="I122" i="4"/>
  <c r="E122" i="4"/>
  <c r="B122" i="4"/>
  <c r="AC122" i="4" s="1"/>
  <c r="Y121" i="4"/>
  <c r="V121" i="4"/>
  <c r="Q121" i="2" s="1"/>
  <c r="J121" i="4"/>
  <c r="I121" i="4"/>
  <c r="E121" i="4"/>
  <c r="B121" i="4"/>
  <c r="Y120" i="4"/>
  <c r="V120" i="4"/>
  <c r="Q120" i="2" s="1"/>
  <c r="J120" i="4"/>
  <c r="I120" i="4"/>
  <c r="E120" i="4"/>
  <c r="B120" i="4"/>
  <c r="Y119" i="4"/>
  <c r="V119" i="4"/>
  <c r="Q119" i="2" s="1"/>
  <c r="J119" i="4"/>
  <c r="I119" i="4"/>
  <c r="E119" i="4"/>
  <c r="B119" i="4"/>
  <c r="Y118" i="4"/>
  <c r="V118" i="4"/>
  <c r="Q118" i="2" s="1"/>
  <c r="J118" i="4"/>
  <c r="I118" i="4"/>
  <c r="E118" i="4"/>
  <c r="B118" i="4"/>
  <c r="AC118" i="4" s="1"/>
  <c r="Y117" i="4"/>
  <c r="V117" i="4"/>
  <c r="Q117" i="2" s="1"/>
  <c r="J117" i="4"/>
  <c r="I117" i="4"/>
  <c r="E117" i="4"/>
  <c r="B117" i="4"/>
  <c r="Y116" i="4"/>
  <c r="V116" i="4"/>
  <c r="Q116" i="2" s="1"/>
  <c r="J116" i="4"/>
  <c r="I116" i="4"/>
  <c r="E116" i="4"/>
  <c r="B116" i="4"/>
  <c r="Y115" i="4"/>
  <c r="V115" i="4"/>
  <c r="Q115" i="2" s="1"/>
  <c r="J115" i="4"/>
  <c r="I115" i="4"/>
  <c r="E115" i="4"/>
  <c r="B115" i="4"/>
  <c r="Y114" i="4"/>
  <c r="V114" i="4"/>
  <c r="Q114" i="2" s="1"/>
  <c r="J114" i="4"/>
  <c r="I114" i="4"/>
  <c r="E114" i="4"/>
  <c r="B114" i="4"/>
  <c r="AC114" i="4" s="1"/>
  <c r="Y113" i="4"/>
  <c r="V113" i="4"/>
  <c r="Q113" i="2" s="1"/>
  <c r="J113" i="4"/>
  <c r="I113" i="4"/>
  <c r="E113" i="4"/>
  <c r="B113" i="4"/>
  <c r="Y112" i="4"/>
  <c r="V112" i="4"/>
  <c r="Q112" i="2" s="1"/>
  <c r="J112" i="4"/>
  <c r="I112" i="4"/>
  <c r="E112" i="4"/>
  <c r="B112" i="4"/>
  <c r="Y111" i="4"/>
  <c r="V111" i="4"/>
  <c r="Q111" i="2" s="1"/>
  <c r="J111" i="4"/>
  <c r="I111" i="4"/>
  <c r="E111" i="4"/>
  <c r="B111" i="4"/>
  <c r="Y110" i="4"/>
  <c r="V110" i="4"/>
  <c r="Q110" i="2" s="1"/>
  <c r="J110" i="4"/>
  <c r="I110" i="4"/>
  <c r="E110" i="4"/>
  <c r="B110" i="4"/>
  <c r="AC110" i="4" s="1"/>
  <c r="Y109" i="4"/>
  <c r="V109" i="4"/>
  <c r="Q109" i="2" s="1"/>
  <c r="J109" i="4"/>
  <c r="I109" i="4"/>
  <c r="E109" i="4"/>
  <c r="B109" i="4"/>
  <c r="Y108" i="4"/>
  <c r="V108" i="4"/>
  <c r="Q108" i="2" s="1"/>
  <c r="J108" i="4"/>
  <c r="I108" i="4"/>
  <c r="E108" i="4"/>
  <c r="B108" i="4"/>
  <c r="Y107" i="4"/>
  <c r="V107" i="4"/>
  <c r="Q107" i="2" s="1"/>
  <c r="J107" i="4"/>
  <c r="I107" i="4"/>
  <c r="E107" i="4"/>
  <c r="B107" i="4"/>
  <c r="Y106" i="4"/>
  <c r="V106" i="4"/>
  <c r="Q106" i="2" s="1"/>
  <c r="J106" i="4"/>
  <c r="I106" i="4"/>
  <c r="E106" i="4"/>
  <c r="B106" i="4"/>
  <c r="AC106" i="4" s="1"/>
  <c r="Y105" i="4"/>
  <c r="V105" i="4"/>
  <c r="Q105" i="2" s="1"/>
  <c r="J105" i="4"/>
  <c r="I105" i="4"/>
  <c r="E105" i="4"/>
  <c r="B105" i="4"/>
  <c r="Y104" i="4"/>
  <c r="V104" i="4"/>
  <c r="Q104" i="2" s="1"/>
  <c r="J104" i="4"/>
  <c r="I104" i="4"/>
  <c r="E104" i="4"/>
  <c r="B104" i="4"/>
  <c r="Y103" i="4"/>
  <c r="V103" i="4"/>
  <c r="Q103" i="2" s="1"/>
  <c r="J103" i="4"/>
  <c r="I103" i="4"/>
  <c r="E103" i="4"/>
  <c r="B103" i="4"/>
  <c r="Y102" i="4"/>
  <c r="V102" i="4"/>
  <c r="Q102" i="2" s="1"/>
  <c r="J102" i="4"/>
  <c r="I102" i="4"/>
  <c r="E102" i="4"/>
  <c r="B102" i="4"/>
  <c r="AC102" i="4" s="1"/>
  <c r="Y101" i="4"/>
  <c r="V101" i="4"/>
  <c r="Q101" i="2" s="1"/>
  <c r="J101" i="4"/>
  <c r="I101" i="4"/>
  <c r="E101" i="4"/>
  <c r="B101" i="4"/>
  <c r="Y100" i="4"/>
  <c r="V100" i="4"/>
  <c r="Q100" i="2" s="1"/>
  <c r="J100" i="4"/>
  <c r="I100" i="4"/>
  <c r="E100" i="4"/>
  <c r="B100" i="4"/>
  <c r="Y99" i="4"/>
  <c r="V99" i="4"/>
  <c r="Q99" i="2" s="1"/>
  <c r="J99" i="4"/>
  <c r="I99" i="4"/>
  <c r="E99" i="4"/>
  <c r="B99" i="4"/>
  <c r="Y98" i="4"/>
  <c r="V98" i="4"/>
  <c r="Q98" i="2" s="1"/>
  <c r="J98" i="4"/>
  <c r="I98" i="4"/>
  <c r="E98" i="4"/>
  <c r="B98" i="4"/>
  <c r="AC98" i="4" s="1"/>
  <c r="Y97" i="4"/>
  <c r="V97" i="4"/>
  <c r="Q97" i="2" s="1"/>
  <c r="J97" i="4"/>
  <c r="I97" i="4"/>
  <c r="E97" i="4"/>
  <c r="B97" i="4"/>
  <c r="Y96" i="4"/>
  <c r="V96" i="4"/>
  <c r="Q96" i="2" s="1"/>
  <c r="J96" i="4"/>
  <c r="I96" i="4"/>
  <c r="E96" i="4"/>
  <c r="E96" i="2" s="1"/>
  <c r="F96" i="2" s="1"/>
  <c r="B96" i="4"/>
  <c r="AC96" i="4" s="1"/>
  <c r="Y95" i="4"/>
  <c r="V95" i="4"/>
  <c r="Q95" i="2" s="1"/>
  <c r="J95" i="4"/>
  <c r="I95" i="4"/>
  <c r="E95" i="4"/>
  <c r="B95" i="4"/>
  <c r="Y94" i="4"/>
  <c r="V94" i="4"/>
  <c r="Q94" i="2" s="1"/>
  <c r="J94" i="4"/>
  <c r="I94" i="4"/>
  <c r="E94" i="4"/>
  <c r="B94" i="4"/>
  <c r="AC94" i="4" s="1"/>
  <c r="Y93" i="4"/>
  <c r="V93" i="4"/>
  <c r="Q93" i="2" s="1"/>
  <c r="J93" i="4"/>
  <c r="I93" i="4"/>
  <c r="E93" i="4"/>
  <c r="B93" i="4"/>
  <c r="Y92" i="4"/>
  <c r="V92" i="4"/>
  <c r="Q92" i="2" s="1"/>
  <c r="J92" i="4"/>
  <c r="I92" i="4"/>
  <c r="E92" i="4"/>
  <c r="B92" i="4"/>
  <c r="AC92" i="4" s="1"/>
  <c r="Y91" i="4"/>
  <c r="V91" i="4"/>
  <c r="Q91" i="2" s="1"/>
  <c r="J91" i="4"/>
  <c r="I91" i="4"/>
  <c r="E91" i="4"/>
  <c r="B91" i="4"/>
  <c r="Y90" i="4"/>
  <c r="V90" i="4"/>
  <c r="Q90" i="2" s="1"/>
  <c r="J90" i="4"/>
  <c r="I90" i="4"/>
  <c r="E90" i="4"/>
  <c r="B90" i="4"/>
  <c r="AC90" i="4" s="1"/>
  <c r="Y89" i="4"/>
  <c r="V89" i="4"/>
  <c r="Q89" i="2" s="1"/>
  <c r="J89" i="4"/>
  <c r="I89" i="4"/>
  <c r="E89" i="4"/>
  <c r="B89" i="4"/>
  <c r="Y88" i="4"/>
  <c r="V88" i="4"/>
  <c r="Q88" i="2" s="1"/>
  <c r="J88" i="4"/>
  <c r="I88" i="4"/>
  <c r="E88" i="4"/>
  <c r="B88" i="4"/>
  <c r="AC88" i="4" s="1"/>
  <c r="Y87" i="4"/>
  <c r="V87" i="4"/>
  <c r="Q87" i="2" s="1"/>
  <c r="J87" i="4"/>
  <c r="I87" i="4"/>
  <c r="E87" i="4"/>
  <c r="B87" i="4"/>
  <c r="Y86" i="4"/>
  <c r="V86" i="4"/>
  <c r="Q86" i="2" s="1"/>
  <c r="J86" i="4"/>
  <c r="I86" i="4"/>
  <c r="E86" i="4"/>
  <c r="B86" i="4"/>
  <c r="AC86" i="4" s="1"/>
  <c r="Y85" i="4"/>
  <c r="V85" i="4"/>
  <c r="Q85" i="2" s="1"/>
  <c r="J85" i="4"/>
  <c r="I85" i="4"/>
  <c r="E85" i="4"/>
  <c r="B85" i="4"/>
  <c r="Y84" i="4"/>
  <c r="V84" i="4"/>
  <c r="Q84" i="2" s="1"/>
  <c r="J84" i="4"/>
  <c r="I84" i="4"/>
  <c r="E84" i="4"/>
  <c r="B84" i="4"/>
  <c r="AC84" i="4" s="1"/>
  <c r="Y83" i="4"/>
  <c r="V83" i="4"/>
  <c r="Q83" i="2" s="1"/>
  <c r="J83" i="4"/>
  <c r="I83" i="4"/>
  <c r="E83" i="4"/>
  <c r="B83" i="4"/>
  <c r="Y82" i="4"/>
  <c r="V82" i="4"/>
  <c r="Q82" i="2" s="1"/>
  <c r="J82" i="4"/>
  <c r="I82" i="4"/>
  <c r="E82" i="4"/>
  <c r="B82" i="4"/>
  <c r="AC82" i="4" s="1"/>
  <c r="Y81" i="4"/>
  <c r="V81" i="4"/>
  <c r="Q81" i="2" s="1"/>
  <c r="J81" i="4"/>
  <c r="I81" i="4"/>
  <c r="E81" i="4"/>
  <c r="B81" i="4"/>
  <c r="Y80" i="4"/>
  <c r="V80" i="4"/>
  <c r="Q80" i="2" s="1"/>
  <c r="J80" i="4"/>
  <c r="I80" i="4"/>
  <c r="E80" i="4"/>
  <c r="B80" i="4"/>
  <c r="Y79" i="4"/>
  <c r="V79" i="4"/>
  <c r="Q79" i="2" s="1"/>
  <c r="J79" i="4"/>
  <c r="I79" i="4"/>
  <c r="E79" i="4"/>
  <c r="AC79" i="4" s="1"/>
  <c r="B79" i="4"/>
  <c r="Y78" i="4"/>
  <c r="V78" i="4"/>
  <c r="Q78" i="2" s="1"/>
  <c r="J78" i="4"/>
  <c r="I78" i="4"/>
  <c r="E78" i="4"/>
  <c r="B78" i="4"/>
  <c r="AC78" i="4" s="1"/>
  <c r="Y77" i="4"/>
  <c r="V77" i="4"/>
  <c r="Q77" i="2" s="1"/>
  <c r="J77" i="4"/>
  <c r="I77" i="4"/>
  <c r="E77" i="4"/>
  <c r="B77" i="4"/>
  <c r="Y76" i="4"/>
  <c r="V76" i="4"/>
  <c r="Q76" i="2" s="1"/>
  <c r="J76" i="4"/>
  <c r="I76" i="4"/>
  <c r="E76" i="4"/>
  <c r="B76" i="4"/>
  <c r="AC76" i="4" s="1"/>
  <c r="Y75" i="4"/>
  <c r="V75" i="4"/>
  <c r="Q75" i="2" s="1"/>
  <c r="J75" i="4"/>
  <c r="I75" i="4"/>
  <c r="E75" i="4"/>
  <c r="B75" i="4"/>
  <c r="Y74" i="4"/>
  <c r="V74" i="4"/>
  <c r="Q74" i="2" s="1"/>
  <c r="J74" i="4"/>
  <c r="I74" i="4"/>
  <c r="E74" i="4"/>
  <c r="B74" i="4"/>
  <c r="AC74" i="4" s="1"/>
  <c r="Y73" i="4"/>
  <c r="V73" i="4"/>
  <c r="Q73" i="2" s="1"/>
  <c r="J73" i="4"/>
  <c r="I73" i="4"/>
  <c r="E73" i="4"/>
  <c r="B73" i="4"/>
  <c r="Y72" i="4"/>
  <c r="V72" i="4"/>
  <c r="Q72" i="2" s="1"/>
  <c r="J72" i="4"/>
  <c r="I72" i="4"/>
  <c r="E72" i="4"/>
  <c r="B72" i="4"/>
  <c r="AC72" i="4" s="1"/>
  <c r="Y71" i="4"/>
  <c r="V71" i="4"/>
  <c r="Q71" i="2" s="1"/>
  <c r="J71" i="4"/>
  <c r="I71" i="4"/>
  <c r="E71" i="4"/>
  <c r="B71" i="4"/>
  <c r="Y70" i="4"/>
  <c r="V70" i="4"/>
  <c r="Q70" i="2" s="1"/>
  <c r="J70" i="4"/>
  <c r="I70" i="4"/>
  <c r="E70" i="4"/>
  <c r="B70" i="4"/>
  <c r="Y69" i="4"/>
  <c r="V69" i="4"/>
  <c r="Q69" i="2" s="1"/>
  <c r="J69" i="4"/>
  <c r="I69" i="4"/>
  <c r="E69" i="4"/>
  <c r="B69" i="4"/>
  <c r="Y68" i="4"/>
  <c r="V68" i="4"/>
  <c r="Q68" i="2" s="1"/>
  <c r="J68" i="4"/>
  <c r="I68" i="4"/>
  <c r="E68" i="4"/>
  <c r="B68" i="4"/>
  <c r="Y67" i="4"/>
  <c r="V67" i="4"/>
  <c r="Q67" i="2" s="1"/>
  <c r="J67" i="4"/>
  <c r="I67" i="4"/>
  <c r="E67" i="4"/>
  <c r="B67" i="4"/>
  <c r="Y66" i="4"/>
  <c r="V66" i="4"/>
  <c r="Q66" i="2" s="1"/>
  <c r="J66" i="4"/>
  <c r="I66" i="4"/>
  <c r="E66" i="4"/>
  <c r="B66" i="4"/>
  <c r="Y65" i="4"/>
  <c r="V65" i="4"/>
  <c r="Q65" i="2" s="1"/>
  <c r="J65" i="4"/>
  <c r="I65" i="4"/>
  <c r="E65" i="4"/>
  <c r="AC65" i="4" s="1"/>
  <c r="B65" i="4"/>
  <c r="Y64" i="4"/>
  <c r="V64" i="4"/>
  <c r="Q64" i="2" s="1"/>
  <c r="J64" i="4"/>
  <c r="I64" i="4"/>
  <c r="E64" i="4"/>
  <c r="B64" i="4"/>
  <c r="AC63" i="4"/>
  <c r="Y63" i="4"/>
  <c r="V63" i="4"/>
  <c r="Q63" i="2" s="1"/>
  <c r="J63" i="4"/>
  <c r="I63" i="4"/>
  <c r="E63" i="4"/>
  <c r="B63" i="4"/>
  <c r="Y62" i="4"/>
  <c r="V62" i="4"/>
  <c r="Q62" i="2" s="1"/>
  <c r="J62" i="4"/>
  <c r="I62" i="4"/>
  <c r="E62" i="4"/>
  <c r="B62" i="4"/>
  <c r="Y61" i="4"/>
  <c r="V61" i="4"/>
  <c r="Q61" i="2" s="1"/>
  <c r="J61" i="4"/>
  <c r="I61" i="4"/>
  <c r="H61" i="4" s="1"/>
  <c r="J61" i="2" s="1"/>
  <c r="E61" i="4"/>
  <c r="B61" i="4"/>
  <c r="Y60" i="4"/>
  <c r="V60" i="4"/>
  <c r="Q60" i="2" s="1"/>
  <c r="J60" i="4"/>
  <c r="I60" i="4"/>
  <c r="E60" i="4"/>
  <c r="B60" i="4"/>
  <c r="AC60" i="4" s="1"/>
  <c r="Y59" i="4"/>
  <c r="V59" i="4"/>
  <c r="Q59" i="2" s="1"/>
  <c r="J59" i="4"/>
  <c r="I59" i="4"/>
  <c r="E59" i="4"/>
  <c r="B59" i="4"/>
  <c r="Y58" i="4"/>
  <c r="V58" i="4"/>
  <c r="Q58" i="2" s="1"/>
  <c r="J58" i="4"/>
  <c r="I58" i="4"/>
  <c r="E58" i="4"/>
  <c r="B58" i="4"/>
  <c r="Y57" i="4"/>
  <c r="V57" i="4"/>
  <c r="Q57" i="2" s="1"/>
  <c r="J57" i="4"/>
  <c r="I57" i="4"/>
  <c r="E57" i="4"/>
  <c r="B57" i="4"/>
  <c r="Y56" i="4"/>
  <c r="V56" i="4"/>
  <c r="Q56" i="2" s="1"/>
  <c r="J56" i="4"/>
  <c r="I56" i="4"/>
  <c r="E56" i="4"/>
  <c r="B56" i="4"/>
  <c r="AC56" i="4" s="1"/>
  <c r="Y55" i="4"/>
  <c r="V55" i="4"/>
  <c r="Q55" i="2" s="1"/>
  <c r="J55" i="4"/>
  <c r="I55" i="4"/>
  <c r="E55" i="4"/>
  <c r="B55" i="4"/>
  <c r="Y54" i="4"/>
  <c r="V54" i="4"/>
  <c r="Q54" i="2" s="1"/>
  <c r="J54" i="4"/>
  <c r="I54" i="4"/>
  <c r="E54" i="4"/>
  <c r="B54" i="4"/>
  <c r="Y53" i="4"/>
  <c r="V53" i="4"/>
  <c r="Q53" i="2" s="1"/>
  <c r="J53" i="4"/>
  <c r="I53" i="4"/>
  <c r="E53" i="4"/>
  <c r="B53" i="4"/>
  <c r="Y52" i="4"/>
  <c r="V52" i="4"/>
  <c r="Q52" i="2" s="1"/>
  <c r="J52" i="4"/>
  <c r="I52" i="4"/>
  <c r="E52" i="4"/>
  <c r="B52" i="4"/>
  <c r="Y51" i="4"/>
  <c r="V51" i="4"/>
  <c r="Q51" i="2" s="1"/>
  <c r="J51" i="4"/>
  <c r="I51" i="4"/>
  <c r="E51" i="4"/>
  <c r="B51" i="4"/>
  <c r="Y50" i="4"/>
  <c r="V50" i="4"/>
  <c r="Q50" i="2" s="1"/>
  <c r="J50" i="4"/>
  <c r="I50" i="4"/>
  <c r="E50" i="4"/>
  <c r="B50" i="4"/>
  <c r="Y49" i="4"/>
  <c r="V49" i="4"/>
  <c r="Q49" i="2" s="1"/>
  <c r="J49" i="4"/>
  <c r="I49" i="4"/>
  <c r="E49" i="4"/>
  <c r="B49" i="4"/>
  <c r="Y48" i="4"/>
  <c r="V48" i="4"/>
  <c r="Q48" i="2" s="1"/>
  <c r="J48" i="4"/>
  <c r="I48" i="4"/>
  <c r="E48" i="4"/>
  <c r="B48" i="4"/>
  <c r="Y47" i="4"/>
  <c r="V47" i="4"/>
  <c r="Q47" i="2" s="1"/>
  <c r="J47" i="4"/>
  <c r="I47" i="4"/>
  <c r="E47" i="4"/>
  <c r="B47" i="4"/>
  <c r="Y46" i="4"/>
  <c r="V46" i="4"/>
  <c r="Q46" i="2" s="1"/>
  <c r="J46" i="4"/>
  <c r="I46" i="4"/>
  <c r="E46" i="4"/>
  <c r="B46" i="4"/>
  <c r="Y45" i="4"/>
  <c r="V45" i="4"/>
  <c r="Q45" i="2" s="1"/>
  <c r="J45" i="4"/>
  <c r="I45" i="4"/>
  <c r="E45" i="4"/>
  <c r="B45" i="4"/>
  <c r="Y44" i="4"/>
  <c r="V44" i="4"/>
  <c r="Q44" i="2" s="1"/>
  <c r="J44" i="4"/>
  <c r="I44" i="4"/>
  <c r="E44" i="4"/>
  <c r="B44" i="4"/>
  <c r="Y43" i="4"/>
  <c r="V43" i="4"/>
  <c r="Q43" i="2" s="1"/>
  <c r="J43" i="4"/>
  <c r="I43" i="4"/>
  <c r="E43" i="4"/>
  <c r="B43" i="4"/>
  <c r="Y42" i="4"/>
  <c r="V42" i="4"/>
  <c r="Q42" i="2" s="1"/>
  <c r="J42" i="4"/>
  <c r="I42" i="4"/>
  <c r="E42" i="4"/>
  <c r="B42" i="4"/>
  <c r="Y41" i="4"/>
  <c r="V41" i="4"/>
  <c r="Q41" i="2" s="1"/>
  <c r="J41" i="4"/>
  <c r="I41" i="4"/>
  <c r="E41" i="4"/>
  <c r="B41" i="4"/>
  <c r="Y40" i="4"/>
  <c r="V40" i="4"/>
  <c r="Q40" i="2" s="1"/>
  <c r="J40" i="4"/>
  <c r="I40" i="4"/>
  <c r="E40" i="4"/>
  <c r="B40" i="4"/>
  <c r="Y39" i="4"/>
  <c r="V39" i="4"/>
  <c r="Q39" i="2" s="1"/>
  <c r="J39" i="4"/>
  <c r="I39" i="4"/>
  <c r="E39" i="4"/>
  <c r="B39" i="4"/>
  <c r="AC39" i="4" s="1"/>
  <c r="Y38" i="4"/>
  <c r="V38" i="4"/>
  <c r="Q38" i="2" s="1"/>
  <c r="J38" i="4"/>
  <c r="I38" i="4"/>
  <c r="E38" i="4"/>
  <c r="B38" i="4"/>
  <c r="AC38" i="4" s="1"/>
  <c r="Y37" i="4"/>
  <c r="V37" i="4"/>
  <c r="Q37" i="2" s="1"/>
  <c r="J37" i="4"/>
  <c r="I37" i="4"/>
  <c r="E37" i="4"/>
  <c r="B37" i="4"/>
  <c r="Y36" i="4"/>
  <c r="V36" i="4"/>
  <c r="Q36" i="2" s="1"/>
  <c r="J36" i="4"/>
  <c r="I36" i="4"/>
  <c r="E36" i="4"/>
  <c r="B36" i="4"/>
  <c r="AC36" i="4" s="1"/>
  <c r="Y35" i="4"/>
  <c r="V35" i="4"/>
  <c r="Q35" i="2" s="1"/>
  <c r="O35" i="2" s="1"/>
  <c r="J35" i="4"/>
  <c r="I35" i="4"/>
  <c r="E35" i="4"/>
  <c r="B35" i="4"/>
  <c r="Y34" i="4"/>
  <c r="V34" i="4"/>
  <c r="Q34" i="2" s="1"/>
  <c r="J34" i="4"/>
  <c r="I34" i="4"/>
  <c r="E34" i="4"/>
  <c r="B34" i="4"/>
  <c r="AC34" i="4" s="1"/>
  <c r="Y33" i="4"/>
  <c r="V33" i="4"/>
  <c r="Q33" i="2" s="1"/>
  <c r="J33" i="4"/>
  <c r="I33" i="4"/>
  <c r="E33" i="4"/>
  <c r="B33" i="4"/>
  <c r="Y32" i="4"/>
  <c r="V32" i="4"/>
  <c r="Q32" i="2" s="1"/>
  <c r="J32" i="4"/>
  <c r="I32" i="4"/>
  <c r="E32" i="4"/>
  <c r="B32" i="4"/>
  <c r="Y31" i="4"/>
  <c r="V31" i="4"/>
  <c r="Q31" i="2" s="1"/>
  <c r="J31" i="4"/>
  <c r="I31" i="4"/>
  <c r="B31" i="4"/>
  <c r="AC31" i="4" s="1"/>
  <c r="Y30" i="4"/>
  <c r="V30" i="4"/>
  <c r="Q30" i="2" s="1"/>
  <c r="J30" i="4"/>
  <c r="I30" i="4"/>
  <c r="E30" i="4"/>
  <c r="B30" i="4"/>
  <c r="Y29" i="4"/>
  <c r="V29" i="4"/>
  <c r="Q29" i="2" s="1"/>
  <c r="J29" i="4"/>
  <c r="I29" i="4"/>
  <c r="E29" i="4"/>
  <c r="B29" i="4"/>
  <c r="Y28" i="4"/>
  <c r="V28" i="4"/>
  <c r="J28" i="4"/>
  <c r="I28" i="4"/>
  <c r="E28" i="4"/>
  <c r="B28" i="4"/>
  <c r="AB27" i="4"/>
  <c r="AA27" i="4"/>
  <c r="Z27" i="4"/>
  <c r="X27" i="4"/>
  <c r="W27" i="4"/>
  <c r="U27" i="4"/>
  <c r="T27" i="4"/>
  <c r="S27" i="4"/>
  <c r="R27" i="4"/>
  <c r="Q27" i="4"/>
  <c r="P27" i="4"/>
  <c r="O27" i="4"/>
  <c r="N27" i="4"/>
  <c r="M27" i="4"/>
  <c r="L27" i="4"/>
  <c r="K27" i="4"/>
  <c r="G27" i="4"/>
  <c r="F27" i="4"/>
  <c r="D27" i="4"/>
  <c r="C27" i="4"/>
  <c r="Y26" i="4"/>
  <c r="V26" i="4"/>
  <c r="Q26" i="2" s="1"/>
  <c r="J26" i="4"/>
  <c r="I26" i="4"/>
  <c r="E26" i="4"/>
  <c r="B26" i="4"/>
  <c r="Y25" i="4"/>
  <c r="V25" i="4"/>
  <c r="Q25" i="2" s="1"/>
  <c r="J25" i="4"/>
  <c r="I25" i="4"/>
  <c r="E25" i="4"/>
  <c r="B25" i="4"/>
  <c r="Y24" i="4"/>
  <c r="V24" i="4"/>
  <c r="Q24" i="2" s="1"/>
  <c r="J24" i="4"/>
  <c r="I24" i="4"/>
  <c r="E24" i="4"/>
  <c r="B24" i="4"/>
  <c r="Y23" i="4"/>
  <c r="V23" i="4"/>
  <c r="Q23" i="2" s="1"/>
  <c r="J23" i="4"/>
  <c r="I23" i="4"/>
  <c r="H23" i="2" s="1"/>
  <c r="E23" i="4"/>
  <c r="B23" i="4"/>
  <c r="Y22" i="4"/>
  <c r="V22" i="4"/>
  <c r="Q22" i="2" s="1"/>
  <c r="J22" i="4"/>
  <c r="I22" i="4"/>
  <c r="E22" i="4"/>
  <c r="B22" i="4"/>
  <c r="Y21" i="4"/>
  <c r="V21" i="4"/>
  <c r="Q21" i="2" s="1"/>
  <c r="J21" i="4"/>
  <c r="I21" i="4"/>
  <c r="E21" i="4"/>
  <c r="B21" i="4"/>
  <c r="Y20" i="4"/>
  <c r="V20" i="4"/>
  <c r="Q20" i="2" s="1"/>
  <c r="J20" i="4"/>
  <c r="I20" i="4"/>
  <c r="E20" i="4"/>
  <c r="B20" i="4"/>
  <c r="Y19" i="4"/>
  <c r="V19" i="4"/>
  <c r="Q19" i="2" s="1"/>
  <c r="J19" i="4"/>
  <c r="I19" i="4"/>
  <c r="E19" i="4"/>
  <c r="B19" i="4"/>
  <c r="H18" i="4"/>
  <c r="J18" i="2" s="1"/>
  <c r="E18" i="4"/>
  <c r="B18" i="4"/>
  <c r="Y17" i="4"/>
  <c r="V17" i="4"/>
  <c r="Q17" i="2" s="1"/>
  <c r="J17" i="4"/>
  <c r="I17" i="4"/>
  <c r="E17" i="4"/>
  <c r="B17" i="4"/>
  <c r="Y16" i="4"/>
  <c r="V16" i="4"/>
  <c r="Q16" i="2" s="1"/>
  <c r="J16" i="4"/>
  <c r="I16" i="4"/>
  <c r="E16" i="4"/>
  <c r="B16" i="4"/>
  <c r="Y15" i="4"/>
  <c r="V15" i="4"/>
  <c r="Q15" i="2" s="1"/>
  <c r="J15" i="4"/>
  <c r="I15" i="4"/>
  <c r="E15" i="4"/>
  <c r="B15" i="4"/>
  <c r="AC15" i="4" s="1"/>
  <c r="Y14" i="4"/>
  <c r="V14" i="4"/>
  <c r="Q14" i="2" s="1"/>
  <c r="J14" i="4"/>
  <c r="I14" i="4"/>
  <c r="E14" i="4"/>
  <c r="B14" i="4"/>
  <c r="AC14" i="4" s="1"/>
  <c r="AB13" i="4"/>
  <c r="AA13" i="4"/>
  <c r="Z13" i="4"/>
  <c r="X13" i="4"/>
  <c r="W13" i="4"/>
  <c r="U13" i="4"/>
  <c r="T13" i="4"/>
  <c r="S13" i="4"/>
  <c r="R13" i="4"/>
  <c r="Q13" i="4"/>
  <c r="P13" i="4"/>
  <c r="O13" i="4"/>
  <c r="N13" i="4"/>
  <c r="M13" i="4"/>
  <c r="L13" i="4"/>
  <c r="K13" i="4"/>
  <c r="G13" i="4"/>
  <c r="F13" i="4"/>
  <c r="D13" i="4"/>
  <c r="C13" i="4"/>
  <c r="Y12" i="4"/>
  <c r="V12" i="4"/>
  <c r="Q12" i="2" s="1"/>
  <c r="J12" i="4"/>
  <c r="I12" i="4"/>
  <c r="E12" i="4"/>
  <c r="B12" i="4"/>
  <c r="X124" i="3"/>
  <c r="U124" i="3"/>
  <c r="J124" i="3"/>
  <c r="I124" i="3"/>
  <c r="E124" i="3"/>
  <c r="B124" i="3"/>
  <c r="AB124" i="3" s="1"/>
  <c r="X123" i="3"/>
  <c r="U123" i="3"/>
  <c r="P124" i="2" s="1"/>
  <c r="J123" i="3"/>
  <c r="I123" i="3"/>
  <c r="E123" i="3"/>
  <c r="B123" i="3"/>
  <c r="X122" i="3"/>
  <c r="U122" i="3"/>
  <c r="J122" i="3"/>
  <c r="I122" i="3"/>
  <c r="E122" i="3"/>
  <c r="E122" i="2" s="1"/>
  <c r="F122" i="2" s="1"/>
  <c r="B122" i="3"/>
  <c r="X121" i="3"/>
  <c r="U121" i="3"/>
  <c r="P121" i="2" s="1"/>
  <c r="J121" i="3"/>
  <c r="I121" i="3"/>
  <c r="E121" i="3"/>
  <c r="B121" i="3"/>
  <c r="X120" i="3"/>
  <c r="U120" i="3"/>
  <c r="P120" i="2" s="1"/>
  <c r="J120" i="3"/>
  <c r="I120" i="3"/>
  <c r="E120" i="3"/>
  <c r="E120" i="2" s="1"/>
  <c r="F120" i="2" s="1"/>
  <c r="B120" i="3"/>
  <c r="AB120" i="3" s="1"/>
  <c r="X119" i="3"/>
  <c r="U119" i="3"/>
  <c r="P119" i="2" s="1"/>
  <c r="J119" i="3"/>
  <c r="I119" i="3"/>
  <c r="E119" i="3"/>
  <c r="B119" i="3"/>
  <c r="X118" i="3"/>
  <c r="U118" i="3"/>
  <c r="P118" i="2" s="1"/>
  <c r="J118" i="3"/>
  <c r="I118" i="3"/>
  <c r="E118" i="3"/>
  <c r="E118" i="2" s="1"/>
  <c r="F118" i="2" s="1"/>
  <c r="B118" i="3"/>
  <c r="X117" i="3"/>
  <c r="U117" i="3"/>
  <c r="P117" i="2" s="1"/>
  <c r="J117" i="3"/>
  <c r="I117" i="3"/>
  <c r="E117" i="3"/>
  <c r="B117" i="3"/>
  <c r="X116" i="3"/>
  <c r="U116" i="3"/>
  <c r="P116" i="2" s="1"/>
  <c r="J116" i="3"/>
  <c r="I116" i="3"/>
  <c r="E116" i="3"/>
  <c r="B116" i="3"/>
  <c r="X115" i="3"/>
  <c r="U115" i="3"/>
  <c r="P115" i="2" s="1"/>
  <c r="J115" i="3"/>
  <c r="I115" i="3"/>
  <c r="H115" i="2" s="1"/>
  <c r="E115" i="3"/>
  <c r="B115" i="3"/>
  <c r="X114" i="3"/>
  <c r="U114" i="3"/>
  <c r="P114" i="2" s="1"/>
  <c r="J114" i="3"/>
  <c r="I114" i="3"/>
  <c r="E114" i="3"/>
  <c r="B114" i="3"/>
  <c r="X113" i="3"/>
  <c r="U113" i="3"/>
  <c r="P113" i="2" s="1"/>
  <c r="J113" i="3"/>
  <c r="I113" i="3"/>
  <c r="E113" i="3"/>
  <c r="B113" i="3"/>
  <c r="AB113" i="3" s="1"/>
  <c r="X112" i="3"/>
  <c r="U112" i="3"/>
  <c r="P112" i="2" s="1"/>
  <c r="J112" i="3"/>
  <c r="I112" i="3"/>
  <c r="E112" i="3"/>
  <c r="E112" i="2" s="1"/>
  <c r="F112" i="2" s="1"/>
  <c r="B112" i="3"/>
  <c r="X111" i="3"/>
  <c r="U111" i="3"/>
  <c r="P111" i="2" s="1"/>
  <c r="J111" i="3"/>
  <c r="I111" i="3"/>
  <c r="H111" i="2" s="1"/>
  <c r="E111" i="3"/>
  <c r="B111" i="3"/>
  <c r="X110" i="3"/>
  <c r="U110" i="3"/>
  <c r="P110" i="2" s="1"/>
  <c r="J110" i="3"/>
  <c r="I110" i="3"/>
  <c r="E110" i="3"/>
  <c r="E110" i="2" s="1"/>
  <c r="F110" i="2" s="1"/>
  <c r="B110" i="3"/>
  <c r="X109" i="3"/>
  <c r="U109" i="3"/>
  <c r="P109" i="2" s="1"/>
  <c r="J109" i="3"/>
  <c r="I109" i="3"/>
  <c r="E109" i="3"/>
  <c r="B109" i="3"/>
  <c r="AB109" i="3" s="1"/>
  <c r="X108" i="3"/>
  <c r="U108" i="3"/>
  <c r="P108" i="2" s="1"/>
  <c r="J108" i="3"/>
  <c r="I108" i="3"/>
  <c r="E108" i="3"/>
  <c r="E108" i="2" s="1"/>
  <c r="F108" i="2" s="1"/>
  <c r="B108" i="3"/>
  <c r="X107" i="3"/>
  <c r="U107" i="3"/>
  <c r="P107" i="2" s="1"/>
  <c r="J107" i="3"/>
  <c r="I107" i="3"/>
  <c r="H107" i="2" s="1"/>
  <c r="E107" i="3"/>
  <c r="B107" i="3"/>
  <c r="AB107" i="3" s="1"/>
  <c r="X106" i="3"/>
  <c r="U106" i="3"/>
  <c r="P106" i="2" s="1"/>
  <c r="J106" i="3"/>
  <c r="I106" i="3"/>
  <c r="E106" i="3"/>
  <c r="E106" i="2" s="1"/>
  <c r="F106" i="2" s="1"/>
  <c r="B106" i="3"/>
  <c r="X105" i="3"/>
  <c r="U105" i="3"/>
  <c r="P105" i="2" s="1"/>
  <c r="J105" i="3"/>
  <c r="I105" i="3"/>
  <c r="E105" i="3"/>
  <c r="B105" i="3"/>
  <c r="X104" i="3"/>
  <c r="U104" i="3"/>
  <c r="J104" i="3"/>
  <c r="I104" i="3"/>
  <c r="E104" i="3"/>
  <c r="E104" i="2" s="1"/>
  <c r="F104" i="2" s="1"/>
  <c r="B104" i="3"/>
  <c r="AB104" i="3" s="1"/>
  <c r="X103" i="3"/>
  <c r="U103" i="3"/>
  <c r="P103" i="2" s="1"/>
  <c r="J103" i="3"/>
  <c r="I103" i="3"/>
  <c r="H103" i="2" s="1"/>
  <c r="E103" i="3"/>
  <c r="B103" i="3"/>
  <c r="X102" i="3"/>
  <c r="U102" i="3"/>
  <c r="P102" i="2" s="1"/>
  <c r="J102" i="3"/>
  <c r="I102" i="3"/>
  <c r="E102" i="3"/>
  <c r="B102" i="3"/>
  <c r="X101" i="3"/>
  <c r="U101" i="3"/>
  <c r="P101" i="2" s="1"/>
  <c r="J101" i="3"/>
  <c r="I101" i="3"/>
  <c r="E101" i="3"/>
  <c r="B101" i="3"/>
  <c r="X100" i="3"/>
  <c r="U100" i="3"/>
  <c r="P100" i="2" s="1"/>
  <c r="J100" i="3"/>
  <c r="I100" i="3"/>
  <c r="E100" i="3"/>
  <c r="B100" i="3"/>
  <c r="X99" i="3"/>
  <c r="U99" i="3"/>
  <c r="P99" i="2" s="1"/>
  <c r="J99" i="3"/>
  <c r="I99" i="3"/>
  <c r="H99" i="2" s="1"/>
  <c r="E99" i="3"/>
  <c r="B99" i="3"/>
  <c r="AB99" i="3" s="1"/>
  <c r="X98" i="3"/>
  <c r="U98" i="3"/>
  <c r="P98" i="2" s="1"/>
  <c r="J98" i="3"/>
  <c r="I98" i="3"/>
  <c r="E98" i="3"/>
  <c r="B98" i="3"/>
  <c r="X97" i="3"/>
  <c r="U97" i="3"/>
  <c r="P97" i="2" s="1"/>
  <c r="J97" i="3"/>
  <c r="I97" i="3"/>
  <c r="E97" i="3"/>
  <c r="B97" i="3"/>
  <c r="X96" i="3"/>
  <c r="U96" i="3"/>
  <c r="P96" i="2" s="1"/>
  <c r="J96" i="3"/>
  <c r="I96" i="3"/>
  <c r="B96" i="3"/>
  <c r="AB96" i="3" s="1"/>
  <c r="X95" i="3"/>
  <c r="U95" i="3"/>
  <c r="P95" i="2" s="1"/>
  <c r="J95" i="3"/>
  <c r="I95" i="3"/>
  <c r="E95" i="3"/>
  <c r="B95" i="3"/>
  <c r="X94" i="3"/>
  <c r="U94" i="3"/>
  <c r="P94" i="2" s="1"/>
  <c r="J94" i="3"/>
  <c r="I94" i="3"/>
  <c r="E94" i="3"/>
  <c r="B94" i="3"/>
  <c r="X93" i="3"/>
  <c r="U93" i="3"/>
  <c r="P93" i="2" s="1"/>
  <c r="J93" i="3"/>
  <c r="I93" i="3"/>
  <c r="E93" i="3"/>
  <c r="B93" i="3"/>
  <c r="X92" i="3"/>
  <c r="U92" i="3"/>
  <c r="P92" i="2" s="1"/>
  <c r="J92" i="3"/>
  <c r="I92" i="3"/>
  <c r="E92" i="3"/>
  <c r="E92" i="2" s="1"/>
  <c r="F92" i="2" s="1"/>
  <c r="B92" i="3"/>
  <c r="X91" i="3"/>
  <c r="U91" i="3"/>
  <c r="P91" i="2" s="1"/>
  <c r="J91" i="3"/>
  <c r="I91" i="3"/>
  <c r="E91" i="3"/>
  <c r="B91" i="3"/>
  <c r="X90" i="3"/>
  <c r="U90" i="3"/>
  <c r="J90" i="3"/>
  <c r="I90" i="3"/>
  <c r="E90" i="3"/>
  <c r="E90" i="2" s="1"/>
  <c r="F90" i="2" s="1"/>
  <c r="B90" i="3"/>
  <c r="X89" i="3"/>
  <c r="U89" i="3"/>
  <c r="P89" i="2" s="1"/>
  <c r="J89" i="3"/>
  <c r="I89" i="3"/>
  <c r="H89" i="2" s="1"/>
  <c r="E89" i="3"/>
  <c r="B89" i="3"/>
  <c r="X88" i="3"/>
  <c r="U88" i="3"/>
  <c r="P88" i="2" s="1"/>
  <c r="J88" i="3"/>
  <c r="I88" i="3"/>
  <c r="E88" i="3"/>
  <c r="E88" i="2" s="1"/>
  <c r="F88" i="2" s="1"/>
  <c r="B88" i="3"/>
  <c r="X87" i="3"/>
  <c r="U87" i="3"/>
  <c r="P87" i="2" s="1"/>
  <c r="J87" i="3"/>
  <c r="I87" i="3"/>
  <c r="E87" i="3"/>
  <c r="B87" i="3"/>
  <c r="X86" i="3"/>
  <c r="U86" i="3"/>
  <c r="P86" i="2" s="1"/>
  <c r="J86" i="3"/>
  <c r="I86" i="3"/>
  <c r="E86" i="3"/>
  <c r="B86" i="3"/>
  <c r="X85" i="3"/>
  <c r="U85" i="3"/>
  <c r="J85" i="3"/>
  <c r="I85" i="3"/>
  <c r="E85" i="3"/>
  <c r="B85" i="3"/>
  <c r="X84" i="3"/>
  <c r="U84" i="3"/>
  <c r="P84" i="2" s="1"/>
  <c r="J84" i="3"/>
  <c r="I84" i="3"/>
  <c r="E84" i="3"/>
  <c r="B84" i="3"/>
  <c r="X83" i="3"/>
  <c r="U83" i="3"/>
  <c r="P83" i="2" s="1"/>
  <c r="J83" i="3"/>
  <c r="I83" i="3"/>
  <c r="E83" i="3"/>
  <c r="B83" i="3"/>
  <c r="X82" i="3"/>
  <c r="U82" i="3"/>
  <c r="P82" i="2" s="1"/>
  <c r="J82" i="3"/>
  <c r="I82" i="3"/>
  <c r="E82" i="3"/>
  <c r="B82" i="3"/>
  <c r="X81" i="3"/>
  <c r="U81" i="3"/>
  <c r="P81" i="2" s="1"/>
  <c r="J81" i="3"/>
  <c r="I81" i="3"/>
  <c r="E81" i="3"/>
  <c r="B81" i="3"/>
  <c r="X80" i="3"/>
  <c r="U80" i="3"/>
  <c r="J80" i="3"/>
  <c r="I80" i="3"/>
  <c r="E80" i="3"/>
  <c r="E80" i="2" s="1"/>
  <c r="F80" i="2" s="1"/>
  <c r="B80" i="3"/>
  <c r="X79" i="3"/>
  <c r="U79" i="3"/>
  <c r="P79" i="2" s="1"/>
  <c r="J79" i="3"/>
  <c r="I79" i="3"/>
  <c r="E79" i="3"/>
  <c r="B79" i="3"/>
  <c r="X78" i="3"/>
  <c r="U78" i="3"/>
  <c r="P78" i="2" s="1"/>
  <c r="J78" i="3"/>
  <c r="I78" i="3"/>
  <c r="E78" i="3"/>
  <c r="B78" i="3"/>
  <c r="X77" i="3"/>
  <c r="U77" i="3"/>
  <c r="P77" i="2" s="1"/>
  <c r="O77" i="2" s="1"/>
  <c r="J77" i="3"/>
  <c r="I77" i="3"/>
  <c r="E77" i="3"/>
  <c r="B77" i="3"/>
  <c r="X76" i="3"/>
  <c r="U76" i="3"/>
  <c r="P76" i="2" s="1"/>
  <c r="J76" i="3"/>
  <c r="I76" i="3"/>
  <c r="E76" i="3"/>
  <c r="B76" i="3"/>
  <c r="X75" i="3"/>
  <c r="U75" i="3"/>
  <c r="P75" i="2" s="1"/>
  <c r="J75" i="3"/>
  <c r="I75" i="3"/>
  <c r="H75" i="2" s="1"/>
  <c r="E75" i="3"/>
  <c r="B75" i="3"/>
  <c r="X74" i="3"/>
  <c r="U74" i="3"/>
  <c r="P74" i="2" s="1"/>
  <c r="J74" i="3"/>
  <c r="I74" i="3"/>
  <c r="E74" i="3"/>
  <c r="B74" i="3"/>
  <c r="X73" i="3"/>
  <c r="U73" i="3"/>
  <c r="P73" i="2" s="1"/>
  <c r="O73" i="2" s="1"/>
  <c r="J73" i="3"/>
  <c r="I73" i="3"/>
  <c r="E73" i="3"/>
  <c r="B73" i="3"/>
  <c r="X72" i="3"/>
  <c r="U72" i="3"/>
  <c r="P72" i="2" s="1"/>
  <c r="J72" i="3"/>
  <c r="I72" i="3"/>
  <c r="H72" i="2" s="1"/>
  <c r="E72" i="3"/>
  <c r="E72" i="2" s="1"/>
  <c r="F72" i="2" s="1"/>
  <c r="B72" i="3"/>
  <c r="X71" i="3"/>
  <c r="U71" i="3"/>
  <c r="P71" i="2" s="1"/>
  <c r="J71" i="3"/>
  <c r="I71" i="3"/>
  <c r="H71" i="2" s="1"/>
  <c r="E71" i="3"/>
  <c r="B71" i="3"/>
  <c r="X70" i="3"/>
  <c r="U70" i="3"/>
  <c r="P70" i="2" s="1"/>
  <c r="J70" i="3"/>
  <c r="I70" i="3"/>
  <c r="E70" i="3"/>
  <c r="E70" i="2" s="1"/>
  <c r="F70" i="2" s="1"/>
  <c r="B70" i="3"/>
  <c r="X69" i="3"/>
  <c r="U69" i="3"/>
  <c r="P69" i="2" s="1"/>
  <c r="O69" i="2" s="1"/>
  <c r="J69" i="3"/>
  <c r="I69" i="3"/>
  <c r="E69" i="3"/>
  <c r="B69" i="3"/>
  <c r="X68" i="3"/>
  <c r="U68" i="3"/>
  <c r="P68" i="2" s="1"/>
  <c r="J68" i="3"/>
  <c r="I68" i="3"/>
  <c r="E68" i="3"/>
  <c r="E68" i="2" s="1"/>
  <c r="F68" i="2" s="1"/>
  <c r="B68" i="3"/>
  <c r="X67" i="3"/>
  <c r="U67" i="3"/>
  <c r="P67" i="2" s="1"/>
  <c r="J67" i="3"/>
  <c r="I67" i="3"/>
  <c r="E67" i="3"/>
  <c r="B67" i="3"/>
  <c r="X66" i="3"/>
  <c r="U66" i="3"/>
  <c r="P66" i="2" s="1"/>
  <c r="J66" i="3"/>
  <c r="I66" i="3"/>
  <c r="E66" i="3"/>
  <c r="E66" i="2" s="1"/>
  <c r="F66" i="2" s="1"/>
  <c r="B66" i="3"/>
  <c r="X65" i="3"/>
  <c r="U65" i="3"/>
  <c r="P65" i="2" s="1"/>
  <c r="O65" i="2" s="1"/>
  <c r="J65" i="3"/>
  <c r="I65" i="3"/>
  <c r="E65" i="3"/>
  <c r="B65" i="3"/>
  <c r="X64" i="3"/>
  <c r="U64" i="3"/>
  <c r="P64" i="2" s="1"/>
  <c r="J64" i="3"/>
  <c r="I64" i="3"/>
  <c r="H64" i="2" s="1"/>
  <c r="E64" i="3"/>
  <c r="B64" i="3"/>
  <c r="X63" i="3"/>
  <c r="U63" i="3"/>
  <c r="P63" i="2" s="1"/>
  <c r="J63" i="3"/>
  <c r="I63" i="3"/>
  <c r="E63" i="3"/>
  <c r="B63" i="3"/>
  <c r="X62" i="3"/>
  <c r="U62" i="3"/>
  <c r="P62" i="2" s="1"/>
  <c r="J62" i="3"/>
  <c r="I62" i="3"/>
  <c r="E62" i="3"/>
  <c r="B62" i="3"/>
  <c r="X61" i="3"/>
  <c r="U61" i="3"/>
  <c r="P61" i="2" s="1"/>
  <c r="J61" i="3"/>
  <c r="I61" i="3"/>
  <c r="E61" i="3"/>
  <c r="B61" i="3"/>
  <c r="X60" i="3"/>
  <c r="U60" i="3"/>
  <c r="P60" i="2" s="1"/>
  <c r="J60" i="3"/>
  <c r="I60" i="3"/>
  <c r="E60" i="3"/>
  <c r="B60" i="3"/>
  <c r="X59" i="3"/>
  <c r="U59" i="3"/>
  <c r="P59" i="2" s="1"/>
  <c r="J59" i="3"/>
  <c r="I59" i="3"/>
  <c r="E59" i="3"/>
  <c r="B59" i="3"/>
  <c r="X58" i="3"/>
  <c r="U58" i="3"/>
  <c r="P58" i="2" s="1"/>
  <c r="J58" i="3"/>
  <c r="I58" i="3"/>
  <c r="E58" i="3"/>
  <c r="B58" i="3"/>
  <c r="X57" i="3"/>
  <c r="U57" i="3"/>
  <c r="P57" i="2" s="1"/>
  <c r="J57" i="3"/>
  <c r="I57" i="3"/>
  <c r="E57" i="3"/>
  <c r="B57" i="3"/>
  <c r="X56" i="3"/>
  <c r="U56" i="3"/>
  <c r="P56" i="2" s="1"/>
  <c r="J56" i="3"/>
  <c r="I56" i="3"/>
  <c r="E56" i="3"/>
  <c r="B56" i="3"/>
  <c r="X55" i="3"/>
  <c r="U55" i="3"/>
  <c r="P55" i="2" s="1"/>
  <c r="J55" i="3"/>
  <c r="I55" i="3"/>
  <c r="E55" i="3"/>
  <c r="B55" i="3"/>
  <c r="X54" i="3"/>
  <c r="U54" i="3"/>
  <c r="P54" i="2" s="1"/>
  <c r="J54" i="3"/>
  <c r="I54" i="3"/>
  <c r="E54" i="3"/>
  <c r="B54" i="3"/>
  <c r="X53" i="3"/>
  <c r="U53" i="3"/>
  <c r="P53" i="2" s="1"/>
  <c r="J53" i="3"/>
  <c r="I53" i="3"/>
  <c r="E53" i="3"/>
  <c r="B53" i="3"/>
  <c r="X52" i="3"/>
  <c r="U52" i="3"/>
  <c r="P52" i="2" s="1"/>
  <c r="J52" i="3"/>
  <c r="I52" i="3"/>
  <c r="E52" i="3"/>
  <c r="B52" i="3"/>
  <c r="X51" i="3"/>
  <c r="U51" i="3"/>
  <c r="P51" i="2" s="1"/>
  <c r="J51" i="3"/>
  <c r="I51" i="3"/>
  <c r="E51" i="3"/>
  <c r="B51" i="3"/>
  <c r="X50" i="3"/>
  <c r="U50" i="3"/>
  <c r="P50" i="2" s="1"/>
  <c r="J50" i="3"/>
  <c r="I50" i="3"/>
  <c r="E50" i="3"/>
  <c r="B50" i="3"/>
  <c r="X49" i="3"/>
  <c r="U49" i="3"/>
  <c r="P49" i="2" s="1"/>
  <c r="J49" i="3"/>
  <c r="I49" i="3"/>
  <c r="E49" i="3"/>
  <c r="B49" i="3"/>
  <c r="X48" i="3"/>
  <c r="U48" i="3"/>
  <c r="P48" i="2" s="1"/>
  <c r="J48" i="3"/>
  <c r="I48" i="3"/>
  <c r="E48" i="3"/>
  <c r="B48" i="3"/>
  <c r="X47" i="3"/>
  <c r="U47" i="3"/>
  <c r="P47" i="2" s="1"/>
  <c r="J47" i="3"/>
  <c r="I47" i="3"/>
  <c r="E47" i="3"/>
  <c r="B47" i="3"/>
  <c r="X46" i="3"/>
  <c r="U46" i="3"/>
  <c r="J46" i="3"/>
  <c r="I46" i="3"/>
  <c r="E46" i="3"/>
  <c r="B46" i="3"/>
  <c r="X45" i="3"/>
  <c r="U45" i="3"/>
  <c r="P45" i="2" s="1"/>
  <c r="J45" i="3"/>
  <c r="I45" i="3"/>
  <c r="E45" i="3"/>
  <c r="B45" i="3"/>
  <c r="X44" i="3"/>
  <c r="U44" i="3"/>
  <c r="P44" i="2" s="1"/>
  <c r="J44" i="3"/>
  <c r="I44" i="3"/>
  <c r="E44" i="3"/>
  <c r="B44" i="3"/>
  <c r="X43" i="3"/>
  <c r="U43" i="3"/>
  <c r="P43" i="2" s="1"/>
  <c r="J43" i="3"/>
  <c r="I43" i="3"/>
  <c r="E43" i="3"/>
  <c r="B43" i="3"/>
  <c r="X42" i="3"/>
  <c r="U42" i="3"/>
  <c r="J42" i="3"/>
  <c r="I42" i="3"/>
  <c r="E42" i="3"/>
  <c r="B42" i="3"/>
  <c r="X41" i="3"/>
  <c r="U41" i="3"/>
  <c r="P41" i="2" s="1"/>
  <c r="J41" i="3"/>
  <c r="I41" i="3"/>
  <c r="E41" i="3"/>
  <c r="B41" i="3"/>
  <c r="X40" i="3"/>
  <c r="U40" i="3"/>
  <c r="P40" i="2" s="1"/>
  <c r="J40" i="3"/>
  <c r="I40" i="3"/>
  <c r="E40" i="3"/>
  <c r="B40" i="3"/>
  <c r="X39" i="3"/>
  <c r="U39" i="3"/>
  <c r="P39" i="2" s="1"/>
  <c r="J39" i="3"/>
  <c r="I39" i="3"/>
  <c r="E39" i="3"/>
  <c r="B39" i="3"/>
  <c r="X38" i="3"/>
  <c r="U38" i="3"/>
  <c r="P38" i="2" s="1"/>
  <c r="J38" i="3"/>
  <c r="I38" i="3"/>
  <c r="E38" i="3"/>
  <c r="E38" i="2" s="1"/>
  <c r="F38" i="2" s="1"/>
  <c r="B38" i="3"/>
  <c r="U37" i="3"/>
  <c r="P37" i="2" s="1"/>
  <c r="O37" i="2" s="1"/>
  <c r="J37" i="3"/>
  <c r="I37" i="3"/>
  <c r="H37" i="2" s="1"/>
  <c r="E37" i="3"/>
  <c r="B37" i="3"/>
  <c r="U36" i="3"/>
  <c r="P36" i="2" s="1"/>
  <c r="J36" i="3"/>
  <c r="I36" i="3"/>
  <c r="E36" i="3"/>
  <c r="B36" i="3"/>
  <c r="J35" i="3"/>
  <c r="I35" i="3"/>
  <c r="E35" i="3"/>
  <c r="B35" i="3"/>
  <c r="X34" i="3"/>
  <c r="U34" i="3"/>
  <c r="P34" i="2" s="1"/>
  <c r="J34" i="3"/>
  <c r="I34" i="3"/>
  <c r="E34" i="3"/>
  <c r="E34" i="2" s="1"/>
  <c r="F34" i="2" s="1"/>
  <c r="B34" i="3"/>
  <c r="X33" i="3"/>
  <c r="U33" i="3"/>
  <c r="P33" i="2" s="1"/>
  <c r="J33" i="3"/>
  <c r="I33" i="3"/>
  <c r="E33" i="3"/>
  <c r="B33" i="3"/>
  <c r="U32" i="3"/>
  <c r="P32" i="2" s="1"/>
  <c r="O32" i="2" s="1"/>
  <c r="J32" i="3"/>
  <c r="I32" i="3"/>
  <c r="E32" i="3"/>
  <c r="B32" i="3"/>
  <c r="U31" i="3"/>
  <c r="P31" i="2" s="1"/>
  <c r="J31" i="3"/>
  <c r="I31" i="3"/>
  <c r="B31" i="3"/>
  <c r="AB31" i="3" s="1"/>
  <c r="X30" i="3"/>
  <c r="U30" i="3"/>
  <c r="P30" i="2" s="1"/>
  <c r="J30" i="3"/>
  <c r="I30" i="3"/>
  <c r="E30" i="3"/>
  <c r="B30" i="3"/>
  <c r="X29" i="3"/>
  <c r="U29" i="3"/>
  <c r="P29" i="2" s="1"/>
  <c r="J29" i="3"/>
  <c r="I29" i="3"/>
  <c r="E29" i="3"/>
  <c r="B29" i="3"/>
  <c r="X28" i="3"/>
  <c r="U28" i="3"/>
  <c r="J28" i="3"/>
  <c r="E28" i="3"/>
  <c r="B28" i="3"/>
  <c r="X26" i="3"/>
  <c r="U26" i="3"/>
  <c r="P26" i="2" s="1"/>
  <c r="J26" i="3"/>
  <c r="E26" i="3"/>
  <c r="B26" i="3"/>
  <c r="X25" i="3"/>
  <c r="U25" i="3"/>
  <c r="P25" i="2" s="1"/>
  <c r="E25" i="3"/>
  <c r="B25" i="3"/>
  <c r="X24" i="3"/>
  <c r="U24" i="3"/>
  <c r="E24" i="3"/>
  <c r="B24" i="3"/>
  <c r="X23" i="3"/>
  <c r="U23" i="3"/>
  <c r="E23" i="3"/>
  <c r="B23" i="3"/>
  <c r="X22" i="3"/>
  <c r="U22" i="3"/>
  <c r="P22" i="2" s="1"/>
  <c r="E22" i="3"/>
  <c r="B22" i="3"/>
  <c r="X21" i="3"/>
  <c r="U21" i="3"/>
  <c r="E21" i="3"/>
  <c r="B21" i="3"/>
  <c r="X20" i="3"/>
  <c r="U20" i="3"/>
  <c r="P20" i="2" s="1"/>
  <c r="J20" i="3"/>
  <c r="E20" i="3"/>
  <c r="B20" i="3"/>
  <c r="X19" i="3"/>
  <c r="U19" i="3"/>
  <c r="P19" i="2" s="1"/>
  <c r="J19" i="3"/>
  <c r="E19" i="3"/>
  <c r="B19" i="3"/>
  <c r="X18" i="3"/>
  <c r="U18" i="3"/>
  <c r="P18" i="2" s="1"/>
  <c r="O18" i="2" s="1"/>
  <c r="J18" i="3"/>
  <c r="I18" i="3"/>
  <c r="E18" i="3"/>
  <c r="E18" i="2" s="1"/>
  <c r="F18" i="2" s="1"/>
  <c r="B18" i="3"/>
  <c r="X17" i="3"/>
  <c r="U17" i="3"/>
  <c r="P17" i="2" s="1"/>
  <c r="O17" i="2" s="1"/>
  <c r="J17" i="3"/>
  <c r="I17" i="3"/>
  <c r="E17" i="3"/>
  <c r="B17" i="3"/>
  <c r="X16" i="3"/>
  <c r="U16" i="3"/>
  <c r="P16" i="2" s="1"/>
  <c r="J16" i="3"/>
  <c r="I16" i="3"/>
  <c r="E16" i="3"/>
  <c r="E16" i="2" s="1"/>
  <c r="F16" i="2" s="1"/>
  <c r="B16" i="3"/>
  <c r="X15" i="3"/>
  <c r="U15" i="3"/>
  <c r="P15" i="2" s="1"/>
  <c r="O15" i="2" s="1"/>
  <c r="J15" i="3"/>
  <c r="I15" i="3"/>
  <c r="E15" i="3"/>
  <c r="B15" i="3"/>
  <c r="X14" i="3"/>
  <c r="U14" i="3"/>
  <c r="J14" i="3"/>
  <c r="I14" i="3"/>
  <c r="E14" i="3"/>
  <c r="B14" i="3"/>
  <c r="X12" i="3"/>
  <c r="U12" i="3"/>
  <c r="P12" i="2" s="1"/>
  <c r="O12" i="2" s="1"/>
  <c r="J12" i="3"/>
  <c r="I12" i="3"/>
  <c r="E12" i="3"/>
  <c r="B12" i="3"/>
  <c r="W124" i="2"/>
  <c r="V124" i="2"/>
  <c r="U124" i="2"/>
  <c r="T124" i="2"/>
  <c r="R124" i="2"/>
  <c r="N124" i="2"/>
  <c r="M124" i="2"/>
  <c r="L124" i="2"/>
  <c r="D124" i="2"/>
  <c r="C124" i="2"/>
  <c r="W123" i="2"/>
  <c r="V123" i="2"/>
  <c r="U123" i="2"/>
  <c r="T123" i="2"/>
  <c r="R123" i="2"/>
  <c r="N123" i="2"/>
  <c r="M123" i="2"/>
  <c r="L123" i="2"/>
  <c r="D123" i="2"/>
  <c r="C123" i="2"/>
  <c r="U28" i="2"/>
  <c r="U27" i="2" s="1"/>
  <c r="T28" i="2"/>
  <c r="T27" i="2" s="1"/>
  <c r="R28" i="2"/>
  <c r="R27" i="2" s="1"/>
  <c r="Q28" i="2"/>
  <c r="P28" i="2"/>
  <c r="D28" i="2"/>
  <c r="D27" i="2" s="1"/>
  <c r="C28" i="2"/>
  <c r="U14" i="2"/>
  <c r="U13" i="2" s="1"/>
  <c r="T14" i="2"/>
  <c r="T13" i="2" s="1"/>
  <c r="R14" i="2"/>
  <c r="R13" i="2" s="1"/>
  <c r="P14" i="2"/>
  <c r="D14" i="2"/>
  <c r="D13" i="2" s="1"/>
  <c r="C14" i="2"/>
  <c r="C13" i="2" s="1"/>
  <c r="D12" i="2"/>
  <c r="C12" i="2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C14" i="1"/>
  <c r="B14" i="1"/>
  <c r="O25" i="2" l="1"/>
  <c r="O30" i="2"/>
  <c r="O19" i="2"/>
  <c r="O64" i="2"/>
  <c r="O68" i="2"/>
  <c r="O72" i="2"/>
  <c r="O76" i="2"/>
  <c r="E77" i="2"/>
  <c r="F77" i="2" s="1"/>
  <c r="E81" i="2"/>
  <c r="F81" i="2" s="1"/>
  <c r="E85" i="2"/>
  <c r="F85" i="2" s="1"/>
  <c r="E95" i="2"/>
  <c r="F95" i="2" s="1"/>
  <c r="C11" i="4"/>
  <c r="K11" i="4"/>
  <c r="O11" i="4"/>
  <c r="S11" i="4"/>
  <c r="X11" i="4"/>
  <c r="AC41" i="4"/>
  <c r="AC43" i="4"/>
  <c r="AC45" i="4"/>
  <c r="AC47" i="4"/>
  <c r="AC49" i="4"/>
  <c r="AC61" i="4"/>
  <c r="AG46" i="8"/>
  <c r="AG58" i="8"/>
  <c r="AG78" i="8"/>
  <c r="AG91" i="8"/>
  <c r="E22" i="2"/>
  <c r="F22" i="2" s="1"/>
  <c r="E24" i="2"/>
  <c r="F24" i="2" s="1"/>
  <c r="H33" i="2"/>
  <c r="O40" i="2"/>
  <c r="H93" i="2"/>
  <c r="E98" i="2"/>
  <c r="F98" i="2" s="1"/>
  <c r="E102" i="2"/>
  <c r="F102" i="2" s="1"/>
  <c r="AC20" i="4"/>
  <c r="AC22" i="4"/>
  <c r="AC26" i="4"/>
  <c r="AC81" i="4"/>
  <c r="AC83" i="4"/>
  <c r="AC85" i="4"/>
  <c r="H86" i="4"/>
  <c r="J86" i="2" s="1"/>
  <c r="AC89" i="4"/>
  <c r="H90" i="4"/>
  <c r="J90" i="2" s="1"/>
  <c r="AC93" i="4"/>
  <c r="H94" i="4"/>
  <c r="J94" i="2" s="1"/>
  <c r="AC97" i="4"/>
  <c r="H98" i="4"/>
  <c r="J98" i="2" s="1"/>
  <c r="AC101" i="4"/>
  <c r="H102" i="4"/>
  <c r="J102" i="2" s="1"/>
  <c r="AC105" i="4"/>
  <c r="AC109" i="4"/>
  <c r="AC113" i="4"/>
  <c r="AC117" i="4"/>
  <c r="AC121" i="4"/>
  <c r="H31" i="5"/>
  <c r="H43" i="5"/>
  <c r="H51" i="5"/>
  <c r="K50" i="2" s="1"/>
  <c r="H55" i="5"/>
  <c r="H59" i="5"/>
  <c r="AB74" i="6"/>
  <c r="AG79" i="8"/>
  <c r="AB23" i="6"/>
  <c r="AB27" i="6"/>
  <c r="AB30" i="6"/>
  <c r="AB32" i="6"/>
  <c r="AB34" i="6"/>
  <c r="AB36" i="6"/>
  <c r="AB38" i="6"/>
  <c r="AB89" i="6"/>
  <c r="AB91" i="6"/>
  <c r="AB93" i="6"/>
  <c r="E106" i="6"/>
  <c r="AB71" i="6"/>
  <c r="AB73" i="6"/>
  <c r="AB75" i="6"/>
  <c r="AB109" i="6"/>
  <c r="AB113" i="6"/>
  <c r="AB117" i="6"/>
  <c r="AB121" i="6"/>
  <c r="H64" i="5"/>
  <c r="E35" i="2"/>
  <c r="F35" i="2" s="1"/>
  <c r="E39" i="2"/>
  <c r="F39" i="2" s="1"/>
  <c r="E41" i="2"/>
  <c r="F41" i="2" s="1"/>
  <c r="E43" i="2"/>
  <c r="F43" i="2" s="1"/>
  <c r="E45" i="2"/>
  <c r="F45" i="2" s="1"/>
  <c r="E47" i="2"/>
  <c r="F47" i="2" s="1"/>
  <c r="E49" i="2"/>
  <c r="F49" i="2" s="1"/>
  <c r="E51" i="2"/>
  <c r="F51" i="2" s="1"/>
  <c r="E55" i="2"/>
  <c r="F55" i="2" s="1"/>
  <c r="E57" i="2"/>
  <c r="F57" i="2" s="1"/>
  <c r="E61" i="2"/>
  <c r="F61" i="2" s="1"/>
  <c r="E63" i="2"/>
  <c r="F63" i="2" s="1"/>
  <c r="E67" i="2"/>
  <c r="F67" i="2" s="1"/>
  <c r="E69" i="2"/>
  <c r="F69" i="2" s="1"/>
  <c r="E71" i="2"/>
  <c r="F71" i="2" s="1"/>
  <c r="E75" i="2"/>
  <c r="F75" i="2" s="1"/>
  <c r="E83" i="2"/>
  <c r="F83" i="2" s="1"/>
  <c r="E93" i="2"/>
  <c r="F93" i="2" s="1"/>
  <c r="H117" i="2"/>
  <c r="H53" i="5"/>
  <c r="E37" i="2"/>
  <c r="F37" i="2" s="1"/>
  <c r="H81" i="2"/>
  <c r="H85" i="2"/>
  <c r="E100" i="2"/>
  <c r="F100" i="2" s="1"/>
  <c r="H25" i="2"/>
  <c r="H28" i="2"/>
  <c r="V13" i="5"/>
  <c r="H47" i="5"/>
  <c r="V47" i="5" s="1"/>
  <c r="H67" i="5"/>
  <c r="H79" i="5"/>
  <c r="V79" i="5" s="1"/>
  <c r="H93" i="5"/>
  <c r="V93" i="5" s="1"/>
  <c r="H117" i="5"/>
  <c r="H16" i="2"/>
  <c r="E74" i="2"/>
  <c r="F74" i="2" s="1"/>
  <c r="E78" i="2"/>
  <c r="F78" i="2" s="1"/>
  <c r="E82" i="2"/>
  <c r="F82" i="2" s="1"/>
  <c r="E86" i="2"/>
  <c r="F86" i="2" s="1"/>
  <c r="H35" i="5"/>
  <c r="H39" i="5"/>
  <c r="K38" i="2" s="1"/>
  <c r="H72" i="5"/>
  <c r="K71" i="2" s="1"/>
  <c r="H80" i="5"/>
  <c r="K79" i="2" s="1"/>
  <c r="H88" i="5"/>
  <c r="K87" i="2" s="1"/>
  <c r="H107" i="5"/>
  <c r="K106" i="2" s="1"/>
  <c r="H111" i="5"/>
  <c r="K110" i="2" s="1"/>
  <c r="H119" i="5"/>
  <c r="K118" i="2" s="1"/>
  <c r="H124" i="5"/>
  <c r="K123" i="2" s="1"/>
  <c r="E17" i="2"/>
  <c r="F17" i="2" s="1"/>
  <c r="H26" i="2"/>
  <c r="H46" i="5"/>
  <c r="H62" i="5"/>
  <c r="H70" i="5"/>
  <c r="V70" i="5" s="1"/>
  <c r="H73" i="5"/>
  <c r="H90" i="5"/>
  <c r="H92" i="5"/>
  <c r="H103" i="5"/>
  <c r="K102" i="2" s="1"/>
  <c r="H108" i="5"/>
  <c r="V108" i="5" s="1"/>
  <c r="E30" i="2"/>
  <c r="F30" i="2" s="1"/>
  <c r="H51" i="2"/>
  <c r="H55" i="2"/>
  <c r="AC33" i="4"/>
  <c r="H46" i="4"/>
  <c r="J46" i="2" s="1"/>
  <c r="O22" i="2"/>
  <c r="E28" i="2"/>
  <c r="H30" i="2"/>
  <c r="E42" i="2"/>
  <c r="F42" i="2" s="1"/>
  <c r="E46" i="2"/>
  <c r="F46" i="2" s="1"/>
  <c r="E50" i="2"/>
  <c r="F50" i="2" s="1"/>
  <c r="E60" i="2"/>
  <c r="F60" i="2" s="1"/>
  <c r="O97" i="2"/>
  <c r="O99" i="2"/>
  <c r="H102" i="2"/>
  <c r="H104" i="2"/>
  <c r="H106" i="2"/>
  <c r="H108" i="2"/>
  <c r="H110" i="2"/>
  <c r="H112" i="2"/>
  <c r="H114" i="2"/>
  <c r="H116" i="2"/>
  <c r="H118" i="2"/>
  <c r="O121" i="2"/>
  <c r="U11" i="4"/>
  <c r="H99" i="4"/>
  <c r="J99" i="2" s="1"/>
  <c r="H107" i="4"/>
  <c r="J107" i="2" s="1"/>
  <c r="H19" i="2"/>
  <c r="AG112" i="8"/>
  <c r="E23" i="2"/>
  <c r="F23" i="2" s="1"/>
  <c r="E25" i="2"/>
  <c r="F25" i="2" s="1"/>
  <c r="H21" i="4"/>
  <c r="J21" i="2" s="1"/>
  <c r="H77" i="4"/>
  <c r="J77" i="2" s="1"/>
  <c r="O20" i="2"/>
  <c r="O29" i="2"/>
  <c r="E40" i="2"/>
  <c r="F40" i="2" s="1"/>
  <c r="E44" i="2"/>
  <c r="F44" i="2" s="1"/>
  <c r="E48" i="2"/>
  <c r="F48" i="2" s="1"/>
  <c r="E54" i="2"/>
  <c r="F54" i="2" s="1"/>
  <c r="E58" i="2"/>
  <c r="F58" i="2" s="1"/>
  <c r="E62" i="2"/>
  <c r="F62" i="2" s="1"/>
  <c r="H96" i="2"/>
  <c r="H98" i="2"/>
  <c r="O101" i="2"/>
  <c r="O103" i="2"/>
  <c r="O105" i="2"/>
  <c r="O107" i="2"/>
  <c r="O109" i="2"/>
  <c r="O111" i="2"/>
  <c r="O113" i="2"/>
  <c r="O115" i="2"/>
  <c r="O117" i="2"/>
  <c r="O119" i="2"/>
  <c r="H120" i="2"/>
  <c r="H122" i="2"/>
  <c r="H124" i="2"/>
  <c r="F11" i="4"/>
  <c r="M11" i="4"/>
  <c r="Q11" i="4"/>
  <c r="AA11" i="4"/>
  <c r="H37" i="4"/>
  <c r="J37" i="2" s="1"/>
  <c r="AC64" i="4"/>
  <c r="O26" i="2"/>
  <c r="E29" i="2"/>
  <c r="F29" i="2" s="1"/>
  <c r="O33" i="2"/>
  <c r="H40" i="2"/>
  <c r="H50" i="2"/>
  <c r="H54" i="2"/>
  <c r="H80" i="2"/>
  <c r="O81" i="2"/>
  <c r="H88" i="2"/>
  <c r="O89" i="2"/>
  <c r="O93" i="2"/>
  <c r="E99" i="2"/>
  <c r="F99" i="2" s="1"/>
  <c r="E101" i="2"/>
  <c r="F101" i="2" s="1"/>
  <c r="E103" i="2"/>
  <c r="F103" i="2" s="1"/>
  <c r="E105" i="2"/>
  <c r="F105" i="2" s="1"/>
  <c r="E109" i="2"/>
  <c r="F109" i="2" s="1"/>
  <c r="E111" i="2"/>
  <c r="F111" i="2" s="1"/>
  <c r="E113" i="2"/>
  <c r="F113" i="2" s="1"/>
  <c r="E117" i="2"/>
  <c r="F117" i="2" s="1"/>
  <c r="E119" i="2"/>
  <c r="F119" i="2" s="1"/>
  <c r="E121" i="2"/>
  <c r="F121" i="2" s="1"/>
  <c r="AC21" i="4"/>
  <c r="AC23" i="4"/>
  <c r="AC25" i="4"/>
  <c r="AC28" i="4"/>
  <c r="AC40" i="4"/>
  <c r="AC42" i="4"/>
  <c r="AC44" i="4"/>
  <c r="AC46" i="4"/>
  <c r="AC48" i="4"/>
  <c r="AC55" i="4"/>
  <c r="AC67" i="4"/>
  <c r="H68" i="4"/>
  <c r="J68" i="2" s="1"/>
  <c r="AC71" i="4"/>
  <c r="AC73" i="4"/>
  <c r="AC75" i="4"/>
  <c r="H76" i="4"/>
  <c r="J76" i="2" s="1"/>
  <c r="AC80" i="4"/>
  <c r="I13" i="3"/>
  <c r="AB15" i="3"/>
  <c r="AB19" i="3"/>
  <c r="AB29" i="3"/>
  <c r="AB32" i="3"/>
  <c r="AB119" i="3"/>
  <c r="AB20" i="3"/>
  <c r="AB91" i="3"/>
  <c r="J13" i="3"/>
  <c r="AB16" i="3"/>
  <c r="AB23" i="3"/>
  <c r="AB24" i="3"/>
  <c r="AB26" i="3"/>
  <c r="X27" i="3"/>
  <c r="AB68" i="3"/>
  <c r="AB70" i="3"/>
  <c r="AB78" i="3"/>
  <c r="AB80" i="3"/>
  <c r="AB84" i="3"/>
  <c r="AB92" i="3"/>
  <c r="E123" i="2"/>
  <c r="O51" i="2"/>
  <c r="O53" i="2"/>
  <c r="O55" i="2"/>
  <c r="O59" i="2"/>
  <c r="O63" i="2"/>
  <c r="O96" i="2"/>
  <c r="O98" i="2"/>
  <c r="O100" i="2"/>
  <c r="O102" i="2"/>
  <c r="O106" i="2"/>
  <c r="O108" i="2"/>
  <c r="O110" i="2"/>
  <c r="O112" i="2"/>
  <c r="O114" i="2"/>
  <c r="O116" i="2"/>
  <c r="O118" i="2"/>
  <c r="O120" i="2"/>
  <c r="O31" i="2"/>
  <c r="O50" i="2"/>
  <c r="O52" i="2"/>
  <c r="O54" i="2"/>
  <c r="O82" i="2"/>
  <c r="O86" i="2"/>
  <c r="O94" i="2"/>
  <c r="H20" i="2"/>
  <c r="D12" i="5"/>
  <c r="O12" i="5"/>
  <c r="E20" i="2"/>
  <c r="F20" i="2" s="1"/>
  <c r="H24" i="5"/>
  <c r="K23" i="2" s="1"/>
  <c r="E15" i="2"/>
  <c r="F15" i="2" s="1"/>
  <c r="H17" i="5"/>
  <c r="K16" i="2" s="1"/>
  <c r="H18" i="5"/>
  <c r="V18" i="5" s="1"/>
  <c r="F12" i="5"/>
  <c r="P12" i="5"/>
  <c r="H18" i="2"/>
  <c r="H22" i="5"/>
  <c r="V22" i="5" s="1"/>
  <c r="G12" i="5"/>
  <c r="R12" i="5"/>
  <c r="AG118" i="8"/>
  <c r="AG111" i="8"/>
  <c r="AG54" i="8"/>
  <c r="G13" i="8"/>
  <c r="AG13" i="8" s="1"/>
  <c r="AB63" i="6"/>
  <c r="AB69" i="6"/>
  <c r="AB78" i="6"/>
  <c r="AB82" i="6"/>
  <c r="AB86" i="6"/>
  <c r="AB90" i="6"/>
  <c r="AB97" i="6"/>
  <c r="AB101" i="6"/>
  <c r="AB105" i="6"/>
  <c r="AB60" i="6"/>
  <c r="AB79" i="6"/>
  <c r="AB83" i="6"/>
  <c r="AB87" i="6"/>
  <c r="E94" i="6"/>
  <c r="AB98" i="6"/>
  <c r="AB102" i="6"/>
  <c r="F29" i="6"/>
  <c r="AB37" i="6"/>
  <c r="AB45" i="6"/>
  <c r="AB49" i="6"/>
  <c r="AB53" i="6"/>
  <c r="AB57" i="6"/>
  <c r="AB61" i="6"/>
  <c r="AB65" i="6"/>
  <c r="AB80" i="6"/>
  <c r="AB84" i="6"/>
  <c r="AB88" i="6"/>
  <c r="AB95" i="6"/>
  <c r="AB99" i="6"/>
  <c r="AB103" i="6"/>
  <c r="AB72" i="6"/>
  <c r="AB76" i="6"/>
  <c r="AB92" i="6"/>
  <c r="AB107" i="6"/>
  <c r="AB111" i="6"/>
  <c r="AB115" i="6"/>
  <c r="AB119" i="6"/>
  <c r="AB123" i="6"/>
  <c r="F15" i="6"/>
  <c r="AB17" i="6"/>
  <c r="K17" i="2"/>
  <c r="E19" i="2"/>
  <c r="F19" i="2" s="1"/>
  <c r="J12" i="5"/>
  <c r="S12" i="5"/>
  <c r="V25" i="5"/>
  <c r="K24" i="2"/>
  <c r="E21" i="2"/>
  <c r="F21" i="2" s="1"/>
  <c r="V24" i="5"/>
  <c r="K12" i="5"/>
  <c r="T12" i="5"/>
  <c r="L12" i="5"/>
  <c r="H24" i="2"/>
  <c r="H21" i="5"/>
  <c r="K20" i="2" s="1"/>
  <c r="M12" i="5"/>
  <c r="C12" i="5"/>
  <c r="N12" i="5"/>
  <c r="V64" i="5"/>
  <c r="K63" i="2"/>
  <c r="V67" i="5"/>
  <c r="K66" i="2"/>
  <c r="V55" i="5"/>
  <c r="K54" i="2"/>
  <c r="K46" i="2"/>
  <c r="V35" i="5"/>
  <c r="K34" i="2"/>
  <c r="V59" i="5"/>
  <c r="K58" i="2"/>
  <c r="E33" i="2"/>
  <c r="F33" i="2" s="1"/>
  <c r="E36" i="2"/>
  <c r="F36" i="2" s="1"/>
  <c r="E59" i="2"/>
  <c r="F59" i="2" s="1"/>
  <c r="E79" i="2"/>
  <c r="F79" i="2" s="1"/>
  <c r="E87" i="2"/>
  <c r="F87" i="2" s="1"/>
  <c r="E91" i="2"/>
  <c r="F91" i="2" s="1"/>
  <c r="H52" i="5"/>
  <c r="H75" i="5"/>
  <c r="K74" i="2" s="1"/>
  <c r="H86" i="5"/>
  <c r="H96" i="5"/>
  <c r="K95" i="2" s="1"/>
  <c r="V104" i="5"/>
  <c r="K103" i="2"/>
  <c r="V124" i="5"/>
  <c r="V46" i="5"/>
  <c r="K45" i="2"/>
  <c r="H63" i="5"/>
  <c r="K62" i="2" s="1"/>
  <c r="E94" i="2"/>
  <c r="F94" i="2" s="1"/>
  <c r="H69" i="5"/>
  <c r="H62" i="2"/>
  <c r="E97" i="2"/>
  <c r="F97" i="2" s="1"/>
  <c r="V71" i="5"/>
  <c r="K70" i="2"/>
  <c r="V90" i="5"/>
  <c r="K89" i="2"/>
  <c r="V92" i="5"/>
  <c r="K91" i="2"/>
  <c r="V43" i="5"/>
  <c r="K42" i="2"/>
  <c r="K92" i="2"/>
  <c r="V117" i="5"/>
  <c r="K116" i="2"/>
  <c r="V95" i="5"/>
  <c r="K94" i="2"/>
  <c r="H122" i="5"/>
  <c r="E53" i="2"/>
  <c r="F53" i="2" s="1"/>
  <c r="E73" i="2"/>
  <c r="F73" i="2" s="1"/>
  <c r="E89" i="2"/>
  <c r="F89" i="2" s="1"/>
  <c r="H113" i="2"/>
  <c r="H48" i="5"/>
  <c r="K47" i="2" s="1"/>
  <c r="V62" i="5"/>
  <c r="K61" i="2"/>
  <c r="H74" i="5"/>
  <c r="H105" i="5"/>
  <c r="H113" i="5"/>
  <c r="V40" i="5"/>
  <c r="K39" i="2"/>
  <c r="H30" i="5"/>
  <c r="H33" i="5"/>
  <c r="H45" i="5"/>
  <c r="H76" i="5"/>
  <c r="H118" i="5"/>
  <c r="V125" i="5"/>
  <c r="V31" i="5"/>
  <c r="K30" i="2"/>
  <c r="H65" i="2"/>
  <c r="E84" i="2"/>
  <c r="F84" i="2" s="1"/>
  <c r="V53" i="5"/>
  <c r="K52" i="2"/>
  <c r="V73" i="5"/>
  <c r="K72" i="2"/>
  <c r="H45" i="2"/>
  <c r="E56" i="2"/>
  <c r="F56" i="2" s="1"/>
  <c r="E76" i="2"/>
  <c r="F76" i="2" s="1"/>
  <c r="H68" i="2"/>
  <c r="H76" i="2"/>
  <c r="E107" i="2"/>
  <c r="F107" i="2" s="1"/>
  <c r="E115" i="2"/>
  <c r="F115" i="2" s="1"/>
  <c r="H38" i="5"/>
  <c r="H89" i="5"/>
  <c r="H91" i="5"/>
  <c r="H99" i="5"/>
  <c r="K98" i="2" s="1"/>
  <c r="H112" i="5"/>
  <c r="K111" i="2" s="1"/>
  <c r="H120" i="5"/>
  <c r="K119" i="2" s="1"/>
  <c r="E32" i="2"/>
  <c r="F32" i="2" s="1"/>
  <c r="O36" i="2"/>
  <c r="H38" i="2"/>
  <c r="O39" i="2"/>
  <c r="H42" i="2"/>
  <c r="O43" i="2"/>
  <c r="H46" i="2"/>
  <c r="O47" i="2"/>
  <c r="O67" i="2"/>
  <c r="H70" i="2"/>
  <c r="O71" i="2"/>
  <c r="H74" i="2"/>
  <c r="O75" i="2"/>
  <c r="H78" i="2"/>
  <c r="O79" i="2"/>
  <c r="H82" i="2"/>
  <c r="O83" i="2"/>
  <c r="H86" i="2"/>
  <c r="O87" i="2"/>
  <c r="H90" i="2"/>
  <c r="O91" i="2"/>
  <c r="H94" i="2"/>
  <c r="O95" i="2"/>
  <c r="G11" i="4"/>
  <c r="R11" i="4"/>
  <c r="AB11" i="4"/>
  <c r="AC32" i="4"/>
  <c r="AC59" i="4"/>
  <c r="E65" i="2"/>
  <c r="F65" i="2" s="1"/>
  <c r="O38" i="2"/>
  <c r="H41" i="2"/>
  <c r="H57" i="2"/>
  <c r="O58" i="2"/>
  <c r="O62" i="2"/>
  <c r="O66" i="2"/>
  <c r="H69" i="2"/>
  <c r="O70" i="2"/>
  <c r="H73" i="2"/>
  <c r="O74" i="2"/>
  <c r="H77" i="2"/>
  <c r="O78" i="2"/>
  <c r="L11" i="4"/>
  <c r="T11" i="4"/>
  <c r="H32" i="4"/>
  <c r="J32" i="2" s="1"/>
  <c r="E64" i="2"/>
  <c r="F64" i="2" s="1"/>
  <c r="H36" i="4"/>
  <c r="J36" i="2" s="1"/>
  <c r="H62" i="4"/>
  <c r="J62" i="2" s="1"/>
  <c r="AG92" i="8"/>
  <c r="E52" i="2"/>
  <c r="F52" i="2" s="1"/>
  <c r="O41" i="2"/>
  <c r="H44" i="2"/>
  <c r="O45" i="2"/>
  <c r="H48" i="2"/>
  <c r="O49" i="2"/>
  <c r="O57" i="2"/>
  <c r="H60" i="2"/>
  <c r="O61" i="2"/>
  <c r="N11" i="4"/>
  <c r="W11" i="4"/>
  <c r="AC52" i="4"/>
  <c r="H53" i="4"/>
  <c r="J53" i="2" s="1"/>
  <c r="AG60" i="8"/>
  <c r="H111" i="4"/>
  <c r="J111" i="2" s="1"/>
  <c r="H115" i="4"/>
  <c r="J115" i="2" s="1"/>
  <c r="H119" i="4"/>
  <c r="J119" i="2" s="1"/>
  <c r="H123" i="4"/>
  <c r="J123" i="2" s="1"/>
  <c r="Q27" i="2"/>
  <c r="O34" i="2"/>
  <c r="H36" i="2"/>
  <c r="H39" i="2"/>
  <c r="H43" i="2"/>
  <c r="O44" i="2"/>
  <c r="H47" i="2"/>
  <c r="O48" i="2"/>
  <c r="O56" i="2"/>
  <c r="O60" i="2"/>
  <c r="H63" i="2"/>
  <c r="H83" i="2"/>
  <c r="O84" i="2"/>
  <c r="O88" i="2"/>
  <c r="H91" i="2"/>
  <c r="O92" i="2"/>
  <c r="H95" i="2"/>
  <c r="D11" i="4"/>
  <c r="P11" i="4"/>
  <c r="Z11" i="4"/>
  <c r="E91" i="8"/>
  <c r="AC17" i="4"/>
  <c r="AC24" i="4"/>
  <c r="AG22" i="8"/>
  <c r="AG27" i="8"/>
  <c r="Q13" i="2"/>
  <c r="E26" i="2"/>
  <c r="F26" i="2" s="1"/>
  <c r="Y13" i="4"/>
  <c r="F14" i="8"/>
  <c r="H22" i="4"/>
  <c r="J22" i="2" s="1"/>
  <c r="H22" i="2"/>
  <c r="AC16" i="4"/>
  <c r="H21" i="2"/>
  <c r="O16" i="2"/>
  <c r="H16" i="4"/>
  <c r="J16" i="2" s="1"/>
  <c r="H59" i="3"/>
  <c r="I59" i="2" s="1"/>
  <c r="H59" i="2"/>
  <c r="H72" i="3"/>
  <c r="I72" i="2" s="1"/>
  <c r="AB76" i="3"/>
  <c r="H77" i="3"/>
  <c r="I77" i="2" s="1"/>
  <c r="AB94" i="3"/>
  <c r="AB110" i="3"/>
  <c r="H119" i="3"/>
  <c r="I119" i="2" s="1"/>
  <c r="H119" i="2"/>
  <c r="AB114" i="3"/>
  <c r="E114" i="2"/>
  <c r="F114" i="2" s="1"/>
  <c r="B28" i="2"/>
  <c r="C27" i="2"/>
  <c r="H58" i="3"/>
  <c r="I58" i="2" s="1"/>
  <c r="H58" i="2"/>
  <c r="H29" i="3"/>
  <c r="I29" i="2" s="1"/>
  <c r="H29" i="2"/>
  <c r="H32" i="3"/>
  <c r="I32" i="2" s="1"/>
  <c r="H32" i="2"/>
  <c r="AB37" i="3"/>
  <c r="H66" i="3"/>
  <c r="I66" i="2" s="1"/>
  <c r="H66" i="2"/>
  <c r="H86" i="3"/>
  <c r="I86" i="2" s="1"/>
  <c r="H90" i="3"/>
  <c r="I90" i="2" s="1"/>
  <c r="P90" i="2"/>
  <c r="O90" i="2" s="1"/>
  <c r="H93" i="3"/>
  <c r="I93" i="2" s="1"/>
  <c r="H97" i="3"/>
  <c r="I97" i="2" s="1"/>
  <c r="H97" i="2"/>
  <c r="H101" i="3"/>
  <c r="I101" i="2" s="1"/>
  <c r="H101" i="2"/>
  <c r="H105" i="3"/>
  <c r="I105" i="2" s="1"/>
  <c r="H105" i="2"/>
  <c r="H109" i="3"/>
  <c r="I109" i="2" s="1"/>
  <c r="H109" i="2"/>
  <c r="E33" i="6"/>
  <c r="AB33" i="6"/>
  <c r="AB28" i="3"/>
  <c r="B27" i="3"/>
  <c r="AB34" i="3"/>
  <c r="H35" i="3"/>
  <c r="I35" i="2" s="1"/>
  <c r="H35" i="2"/>
  <c r="AB40" i="3"/>
  <c r="H42" i="3"/>
  <c r="I42" i="2" s="1"/>
  <c r="P42" i="2"/>
  <c r="O42" i="2" s="1"/>
  <c r="AB44" i="3"/>
  <c r="H46" i="3"/>
  <c r="I46" i="2" s="1"/>
  <c r="P46" i="2"/>
  <c r="O46" i="2" s="1"/>
  <c r="AB48" i="3"/>
  <c r="H49" i="3"/>
  <c r="I49" i="2" s="1"/>
  <c r="H49" i="2"/>
  <c r="H53" i="3"/>
  <c r="I53" i="2" s="1"/>
  <c r="H53" i="2"/>
  <c r="AB56" i="3"/>
  <c r="H61" i="3"/>
  <c r="I61" i="2" s="1"/>
  <c r="H61" i="2"/>
  <c r="AB64" i="3"/>
  <c r="AB83" i="3"/>
  <c r="H84" i="3"/>
  <c r="I84" i="2" s="1"/>
  <c r="H84" i="2"/>
  <c r="H85" i="3"/>
  <c r="I85" i="2" s="1"/>
  <c r="P85" i="2"/>
  <c r="O85" i="2" s="1"/>
  <c r="H88" i="3"/>
  <c r="I88" i="2" s="1"/>
  <c r="E77" i="6"/>
  <c r="AB77" i="6"/>
  <c r="H67" i="3"/>
  <c r="I67" i="2" s="1"/>
  <c r="H67" i="2"/>
  <c r="E27" i="3"/>
  <c r="H79" i="3"/>
  <c r="I79" i="2" s="1"/>
  <c r="H79" i="2"/>
  <c r="H100" i="3"/>
  <c r="I100" i="2" s="1"/>
  <c r="H100" i="2"/>
  <c r="AB116" i="3"/>
  <c r="E116" i="2"/>
  <c r="F116" i="2" s="1"/>
  <c r="H121" i="3"/>
  <c r="I121" i="2" s="1"/>
  <c r="H121" i="2"/>
  <c r="P123" i="2"/>
  <c r="O123" i="2" s="1"/>
  <c r="P122" i="2"/>
  <c r="O122" i="2" s="1"/>
  <c r="E35" i="6"/>
  <c r="AB35" i="6"/>
  <c r="J27" i="3"/>
  <c r="J11" i="3" s="1"/>
  <c r="H31" i="3"/>
  <c r="I31" i="2" s="1"/>
  <c r="H31" i="2"/>
  <c r="AB33" i="3"/>
  <c r="H34" i="3"/>
  <c r="I34" i="2" s="1"/>
  <c r="H34" i="2"/>
  <c r="AB36" i="3"/>
  <c r="AB39" i="3"/>
  <c r="AB43" i="3"/>
  <c r="AB47" i="3"/>
  <c r="AB51" i="3"/>
  <c r="H52" i="3"/>
  <c r="I52" i="2" s="1"/>
  <c r="H52" i="2"/>
  <c r="H56" i="3"/>
  <c r="I56" i="2" s="1"/>
  <c r="H56" i="2"/>
  <c r="H64" i="3"/>
  <c r="I64" i="2" s="1"/>
  <c r="AB72" i="3"/>
  <c r="AB86" i="3"/>
  <c r="H87" i="3"/>
  <c r="I87" i="2" s="1"/>
  <c r="H87" i="2"/>
  <c r="AB111" i="3"/>
  <c r="AB115" i="3"/>
  <c r="E41" i="6"/>
  <c r="AB41" i="6"/>
  <c r="H69" i="3"/>
  <c r="I69" i="2" s="1"/>
  <c r="H74" i="3"/>
  <c r="I74" i="2" s="1"/>
  <c r="H80" i="3"/>
  <c r="I80" i="2" s="1"/>
  <c r="P80" i="2"/>
  <c r="O80" i="2" s="1"/>
  <c r="H92" i="3"/>
  <c r="I92" i="2" s="1"/>
  <c r="H92" i="2"/>
  <c r="H28" i="3"/>
  <c r="U27" i="3"/>
  <c r="AB30" i="3"/>
  <c r="H82" i="3"/>
  <c r="I82" i="2" s="1"/>
  <c r="H104" i="3"/>
  <c r="I104" i="2" s="1"/>
  <c r="P104" i="2"/>
  <c r="O104" i="2" s="1"/>
  <c r="E48" i="6"/>
  <c r="AB48" i="6"/>
  <c r="E56" i="6"/>
  <c r="AB56" i="6"/>
  <c r="E64" i="6"/>
  <c r="AB64" i="6"/>
  <c r="I27" i="3"/>
  <c r="I11" i="3" s="1"/>
  <c r="U13" i="3"/>
  <c r="X13" i="3"/>
  <c r="X11" i="3" s="1"/>
  <c r="AB16" i="6"/>
  <c r="B15" i="6"/>
  <c r="H24" i="3"/>
  <c r="I24" i="2" s="1"/>
  <c r="P24" i="2"/>
  <c r="O24" i="2" s="1"/>
  <c r="H23" i="3"/>
  <c r="I23" i="2" s="1"/>
  <c r="P23" i="2"/>
  <c r="O23" i="2" s="1"/>
  <c r="H14" i="2"/>
  <c r="H17" i="3"/>
  <c r="I17" i="2" s="1"/>
  <c r="H17" i="2"/>
  <c r="B13" i="6"/>
  <c r="AB14" i="3"/>
  <c r="B13" i="3"/>
  <c r="H15" i="3"/>
  <c r="I15" i="2" s="1"/>
  <c r="H15" i="2"/>
  <c r="H19" i="3"/>
  <c r="I19" i="2" s="1"/>
  <c r="H21" i="3"/>
  <c r="I21" i="2" s="1"/>
  <c r="P21" i="2"/>
  <c r="O21" i="2" s="1"/>
  <c r="E13" i="3"/>
  <c r="AB21" i="3"/>
  <c r="E25" i="6"/>
  <c r="AB25" i="6"/>
  <c r="X11" i="2"/>
  <c r="S14" i="2"/>
  <c r="AC18" i="4"/>
  <c r="H23" i="4"/>
  <c r="J23" i="2" s="1"/>
  <c r="AC37" i="4"/>
  <c r="H38" i="4"/>
  <c r="J38" i="2" s="1"/>
  <c r="H44" i="4"/>
  <c r="J44" i="2" s="1"/>
  <c r="AC62" i="4"/>
  <c r="AC77" i="4"/>
  <c r="H78" i="4"/>
  <c r="J78" i="2" s="1"/>
  <c r="H84" i="4"/>
  <c r="J84" i="2" s="1"/>
  <c r="AC87" i="4"/>
  <c r="AC91" i="4"/>
  <c r="AC95" i="4"/>
  <c r="H96" i="4"/>
  <c r="J96" i="2" s="1"/>
  <c r="AC99" i="4"/>
  <c r="H100" i="4"/>
  <c r="J100" i="2" s="1"/>
  <c r="H104" i="4"/>
  <c r="J104" i="2" s="1"/>
  <c r="AC107" i="4"/>
  <c r="AC111" i="4"/>
  <c r="H112" i="4"/>
  <c r="J112" i="2" s="1"/>
  <c r="AC115" i="4"/>
  <c r="H116" i="4"/>
  <c r="J116" i="2" s="1"/>
  <c r="AC119" i="4"/>
  <c r="H120" i="4"/>
  <c r="J120" i="2" s="1"/>
  <c r="AC123" i="4"/>
  <c r="H124" i="4"/>
  <c r="J124" i="2" s="1"/>
  <c r="E14" i="2"/>
  <c r="E15" i="8"/>
  <c r="B14" i="8"/>
  <c r="H17" i="4"/>
  <c r="J17" i="2" s="1"/>
  <c r="AC19" i="4"/>
  <c r="H20" i="4"/>
  <c r="J20" i="2" s="1"/>
  <c r="AC30" i="4"/>
  <c r="AC51" i="4"/>
  <c r="H52" i="4"/>
  <c r="J52" i="2" s="1"/>
  <c r="AC66" i="4"/>
  <c r="AC70" i="4"/>
  <c r="H71" i="4"/>
  <c r="J71" i="2" s="1"/>
  <c r="AG52" i="8"/>
  <c r="AG84" i="8"/>
  <c r="AG100" i="8"/>
  <c r="AC57" i="4"/>
  <c r="E13" i="4"/>
  <c r="H106" i="4"/>
  <c r="J106" i="2" s="1"/>
  <c r="H110" i="4"/>
  <c r="J110" i="2" s="1"/>
  <c r="H114" i="4"/>
  <c r="J114" i="2" s="1"/>
  <c r="H118" i="4"/>
  <c r="J118" i="2" s="1"/>
  <c r="H122" i="4"/>
  <c r="J122" i="2" s="1"/>
  <c r="F28" i="8"/>
  <c r="F12" i="8" s="1"/>
  <c r="AG31" i="8"/>
  <c r="AG115" i="8"/>
  <c r="H15" i="4"/>
  <c r="J15" i="2" s="1"/>
  <c r="H26" i="4"/>
  <c r="J26" i="2" s="1"/>
  <c r="AC29" i="4"/>
  <c r="H30" i="4"/>
  <c r="J30" i="2" s="1"/>
  <c r="AC50" i="4"/>
  <c r="AC54" i="4"/>
  <c r="H55" i="4"/>
  <c r="J55" i="2" s="1"/>
  <c r="AC69" i="4"/>
  <c r="H70" i="4"/>
  <c r="J70" i="2" s="1"/>
  <c r="AG108" i="8"/>
  <c r="H14" i="4"/>
  <c r="J14" i="2" s="1"/>
  <c r="J13" i="4"/>
  <c r="H25" i="4"/>
  <c r="J25" i="2" s="1"/>
  <c r="H45" i="4"/>
  <c r="J45" i="2" s="1"/>
  <c r="H79" i="4"/>
  <c r="J79" i="2" s="1"/>
  <c r="H85" i="4"/>
  <c r="J85" i="2" s="1"/>
  <c r="H93" i="4"/>
  <c r="J93" i="2" s="1"/>
  <c r="H97" i="4"/>
  <c r="J97" i="2" s="1"/>
  <c r="AC100" i="4"/>
  <c r="H101" i="4"/>
  <c r="J101" i="2" s="1"/>
  <c r="AC104" i="4"/>
  <c r="H105" i="4"/>
  <c r="J105" i="2" s="1"/>
  <c r="AC108" i="4"/>
  <c r="H109" i="4"/>
  <c r="J109" i="2" s="1"/>
  <c r="AC112" i="4"/>
  <c r="H113" i="4"/>
  <c r="J113" i="2" s="1"/>
  <c r="AC116" i="4"/>
  <c r="H117" i="4"/>
  <c r="J117" i="2" s="1"/>
  <c r="AC120" i="4"/>
  <c r="H121" i="4"/>
  <c r="J121" i="2" s="1"/>
  <c r="AC124" i="4"/>
  <c r="AG68" i="8"/>
  <c r="AG120" i="8"/>
  <c r="V13" i="4"/>
  <c r="H24" i="4"/>
  <c r="J24" i="2" s="1"/>
  <c r="AC53" i="4"/>
  <c r="H54" i="4"/>
  <c r="J54" i="2" s="1"/>
  <c r="AC58" i="4"/>
  <c r="AC68" i="4"/>
  <c r="H69" i="4"/>
  <c r="J69" i="2" s="1"/>
  <c r="AG44" i="8"/>
  <c r="AG116" i="8"/>
  <c r="AG123" i="8"/>
  <c r="AG107" i="8"/>
  <c r="AG103" i="8"/>
  <c r="AG87" i="8"/>
  <c r="AG67" i="8"/>
  <c r="AG35" i="8"/>
  <c r="I28" i="8"/>
  <c r="H15" i="8"/>
  <c r="I14" i="8"/>
  <c r="AG40" i="8"/>
  <c r="AG47" i="8"/>
  <c r="E67" i="8"/>
  <c r="AG77" i="8"/>
  <c r="E79" i="8"/>
  <c r="AG95" i="8"/>
  <c r="E103" i="8"/>
  <c r="AG32" i="8"/>
  <c r="AG83" i="8"/>
  <c r="AG88" i="8"/>
  <c r="AG98" i="8"/>
  <c r="E107" i="8"/>
  <c r="AG55" i="8"/>
  <c r="AG63" i="8"/>
  <c r="E83" i="8"/>
  <c r="E35" i="8"/>
  <c r="AG43" i="8"/>
  <c r="AG48" i="8"/>
  <c r="E66" i="8"/>
  <c r="AG66" i="8"/>
  <c r="AG71" i="8"/>
  <c r="AG85" i="8"/>
  <c r="E87" i="8"/>
  <c r="AG96" i="8"/>
  <c r="E104" i="8"/>
  <c r="AG104" i="8"/>
  <c r="AG106" i="8"/>
  <c r="AG25" i="8"/>
  <c r="AG74" i="8"/>
  <c r="AG82" i="8"/>
  <c r="AG114" i="8"/>
  <c r="AG90" i="8"/>
  <c r="AG17" i="8"/>
  <c r="AG34" i="8"/>
  <c r="AG39" i="8"/>
  <c r="AG45" i="8"/>
  <c r="AG56" i="8"/>
  <c r="AG64" i="8"/>
  <c r="E74" i="8"/>
  <c r="E82" i="8"/>
  <c r="AG110" i="8"/>
  <c r="E114" i="8"/>
  <c r="AG117" i="8"/>
  <c r="AG119" i="8"/>
  <c r="AG65" i="8"/>
  <c r="AG72" i="8"/>
  <c r="AG80" i="8"/>
  <c r="AG99" i="8"/>
  <c r="AG105" i="8"/>
  <c r="E92" i="6"/>
  <c r="E44" i="6"/>
  <c r="E118" i="6"/>
  <c r="E43" i="6"/>
  <c r="E46" i="6"/>
  <c r="V119" i="5"/>
  <c r="V80" i="5"/>
  <c r="V17" i="5"/>
  <c r="V51" i="5"/>
  <c r="V111" i="5"/>
  <c r="V48" i="5"/>
  <c r="V21" i="5"/>
  <c r="V112" i="5"/>
  <c r="V120" i="5"/>
  <c r="V75" i="5"/>
  <c r="V96" i="5"/>
  <c r="V63" i="5"/>
  <c r="V72" i="5"/>
  <c r="H123" i="2"/>
  <c r="H13" i="5"/>
  <c r="K12" i="2" s="1"/>
  <c r="H16" i="5"/>
  <c r="K15" i="2" s="1"/>
  <c r="H82" i="5"/>
  <c r="K81" i="2" s="1"/>
  <c r="H98" i="5"/>
  <c r="K97" i="2" s="1"/>
  <c r="H101" i="5"/>
  <c r="K100" i="2" s="1"/>
  <c r="H121" i="5"/>
  <c r="K120" i="2" s="1"/>
  <c r="H37" i="5"/>
  <c r="K36" i="2" s="1"/>
  <c r="H54" i="5"/>
  <c r="K53" i="2" s="1"/>
  <c r="H57" i="5"/>
  <c r="K56" i="2" s="1"/>
  <c r="H60" i="5"/>
  <c r="K59" i="2" s="1"/>
  <c r="H66" i="5"/>
  <c r="H84" i="5"/>
  <c r="K83" i="2" s="1"/>
  <c r="H94" i="5"/>
  <c r="K93" i="2" s="1"/>
  <c r="H106" i="5"/>
  <c r="K105" i="2" s="1"/>
  <c r="H61" i="5"/>
  <c r="K60" i="2" s="1"/>
  <c r="H85" i="5"/>
  <c r="K84" i="2" s="1"/>
  <c r="H81" i="5"/>
  <c r="K80" i="2" s="1"/>
  <c r="H100" i="5"/>
  <c r="K99" i="2" s="1"/>
  <c r="H44" i="5"/>
  <c r="K43" i="2" s="1"/>
  <c r="H56" i="5"/>
  <c r="K55" i="2" s="1"/>
  <c r="H65" i="5"/>
  <c r="K64" i="2" s="1"/>
  <c r="H68" i="5"/>
  <c r="K67" i="2" s="1"/>
  <c r="H102" i="5"/>
  <c r="K101" i="2" s="1"/>
  <c r="H114" i="5"/>
  <c r="K113" i="2" s="1"/>
  <c r="H125" i="5"/>
  <c r="K124" i="2" s="1"/>
  <c r="H110" i="5"/>
  <c r="K109" i="2" s="1"/>
  <c r="H116" i="5"/>
  <c r="K115" i="2" s="1"/>
  <c r="B12" i="2"/>
  <c r="H12" i="4"/>
  <c r="J12" i="2" s="1"/>
  <c r="H12" i="2"/>
  <c r="E12" i="2"/>
  <c r="AC12" i="4"/>
  <c r="AB12" i="3"/>
  <c r="H20" i="3"/>
  <c r="I20" i="2" s="1"/>
  <c r="H22" i="3"/>
  <c r="I22" i="2" s="1"/>
  <c r="H38" i="3"/>
  <c r="I38" i="2" s="1"/>
  <c r="H39" i="3"/>
  <c r="I39" i="2" s="1"/>
  <c r="AB41" i="3"/>
  <c r="H43" i="3"/>
  <c r="I43" i="2" s="1"/>
  <c r="AB45" i="3"/>
  <c r="H47" i="3"/>
  <c r="I47" i="2" s="1"/>
  <c r="H50" i="3"/>
  <c r="I50" i="2" s="1"/>
  <c r="AB54" i="3"/>
  <c r="H55" i="3"/>
  <c r="I55" i="2" s="1"/>
  <c r="AB59" i="3"/>
  <c r="H60" i="3"/>
  <c r="I60" i="2" s="1"/>
  <c r="H62" i="3"/>
  <c r="I62" i="2" s="1"/>
  <c r="AB88" i="3"/>
  <c r="H98" i="3"/>
  <c r="I98" i="2" s="1"/>
  <c r="AB102" i="3"/>
  <c r="H103" i="3"/>
  <c r="I103" i="2" s="1"/>
  <c r="AB121" i="3"/>
  <c r="H122" i="3"/>
  <c r="I122" i="2" s="1"/>
  <c r="E76" i="6"/>
  <c r="E19" i="6"/>
  <c r="E39" i="6"/>
  <c r="E122" i="6"/>
  <c r="B124" i="2"/>
  <c r="F124" i="2" s="1"/>
  <c r="H14" i="3"/>
  <c r="AB17" i="3"/>
  <c r="AB25" i="3"/>
  <c r="H26" i="3"/>
  <c r="I26" i="2" s="1"/>
  <c r="H37" i="3"/>
  <c r="I37" i="2" s="1"/>
  <c r="AB52" i="3"/>
  <c r="AB62" i="3"/>
  <c r="H63" i="3"/>
  <c r="I63" i="2" s="1"/>
  <c r="AB67" i="3"/>
  <c r="H68" i="3"/>
  <c r="I68" i="2" s="1"/>
  <c r="H70" i="3"/>
  <c r="I70" i="2" s="1"/>
  <c r="H73" i="3"/>
  <c r="I73" i="2" s="1"/>
  <c r="H83" i="3"/>
  <c r="I83" i="2" s="1"/>
  <c r="AB100" i="3"/>
  <c r="H115" i="3"/>
  <c r="I115" i="2" s="1"/>
  <c r="E70" i="6"/>
  <c r="E78" i="6"/>
  <c r="E47" i="6"/>
  <c r="O14" i="2"/>
  <c r="H41" i="3"/>
  <c r="I41" i="2" s="1"/>
  <c r="H45" i="3"/>
  <c r="I45" i="2" s="1"/>
  <c r="H94" i="3"/>
  <c r="I94" i="2" s="1"/>
  <c r="H120" i="3"/>
  <c r="I120" i="2" s="1"/>
  <c r="AB123" i="3"/>
  <c r="E23" i="6"/>
  <c r="E62" i="6"/>
  <c r="E74" i="6"/>
  <c r="E54" i="6"/>
  <c r="B14" i="2"/>
  <c r="H54" i="3"/>
  <c r="I54" i="2" s="1"/>
  <c r="H102" i="3"/>
  <c r="I102" i="2" s="1"/>
  <c r="G102" i="2" s="1"/>
  <c r="AB106" i="3"/>
  <c r="O124" i="2"/>
  <c r="H33" i="3"/>
  <c r="I33" i="2" s="1"/>
  <c r="H36" i="3"/>
  <c r="I36" i="2" s="1"/>
  <c r="AB38" i="3"/>
  <c r="H40" i="3"/>
  <c r="I40" i="2" s="1"/>
  <c r="AB42" i="3"/>
  <c r="H44" i="3"/>
  <c r="I44" i="2" s="1"/>
  <c r="AB46" i="3"/>
  <c r="H48" i="3"/>
  <c r="I48" i="2" s="1"/>
  <c r="AB60" i="3"/>
  <c r="H71" i="3"/>
  <c r="I71" i="2" s="1"/>
  <c r="H76" i="3"/>
  <c r="I76" i="2" s="1"/>
  <c r="H78" i="3"/>
  <c r="I78" i="2" s="1"/>
  <c r="H81" i="3"/>
  <c r="I81" i="2" s="1"/>
  <c r="H91" i="3"/>
  <c r="I91" i="2" s="1"/>
  <c r="AB108" i="3"/>
  <c r="S123" i="2"/>
  <c r="S124" i="2"/>
  <c r="H12" i="3"/>
  <c r="I12" i="2" s="1"/>
  <c r="H16" i="3"/>
  <c r="I16" i="2" s="1"/>
  <c r="H30" i="3"/>
  <c r="I30" i="2" s="1"/>
  <c r="H51" i="3"/>
  <c r="I51" i="2" s="1"/>
  <c r="H95" i="3"/>
  <c r="I95" i="2" s="1"/>
  <c r="H99" i="3"/>
  <c r="I99" i="2" s="1"/>
  <c r="H113" i="3"/>
  <c r="I113" i="2" s="1"/>
  <c r="AB117" i="3"/>
  <c r="AB122" i="3"/>
  <c r="E21" i="6"/>
  <c r="E31" i="6"/>
  <c r="E102" i="6"/>
  <c r="E90" i="8"/>
  <c r="V27" i="4"/>
  <c r="H89" i="4"/>
  <c r="J89" i="2" s="1"/>
  <c r="H89" i="3"/>
  <c r="I89" i="2" s="1"/>
  <c r="H78" i="5"/>
  <c r="K77" i="2" s="1"/>
  <c r="H97" i="5"/>
  <c r="H96" i="3"/>
  <c r="I96" i="2" s="1"/>
  <c r="AG19" i="8"/>
  <c r="H18" i="3"/>
  <c r="I18" i="2" s="1"/>
  <c r="H19" i="4"/>
  <c r="J19" i="2" s="1"/>
  <c r="AG20" i="8"/>
  <c r="I13" i="4"/>
  <c r="B13" i="4"/>
  <c r="AB18" i="3"/>
  <c r="H87" i="5"/>
  <c r="K86" i="2" s="1"/>
  <c r="H109" i="5"/>
  <c r="K108" i="2" s="1"/>
  <c r="H108" i="4"/>
  <c r="J108" i="2" s="1"/>
  <c r="H77" i="5"/>
  <c r="H83" i="5"/>
  <c r="H123" i="5"/>
  <c r="H115" i="5"/>
  <c r="H103" i="4"/>
  <c r="J103" i="2" s="1"/>
  <c r="E27" i="4"/>
  <c r="AC103" i="4"/>
  <c r="H26" i="5"/>
  <c r="K25" i="2" s="1"/>
  <c r="H25" i="3"/>
  <c r="I25" i="2" s="1"/>
  <c r="E27" i="6"/>
  <c r="AB13" i="1"/>
  <c r="U13" i="1"/>
  <c r="T13" i="1"/>
  <c r="C15" i="1"/>
  <c r="L13" i="1"/>
  <c r="H36" i="5"/>
  <c r="AG36" i="8"/>
  <c r="AC35" i="4"/>
  <c r="E37" i="6"/>
  <c r="AB35" i="3"/>
  <c r="S28" i="2"/>
  <c r="B123" i="2"/>
  <c r="F123" i="2" s="1"/>
  <c r="R13" i="1"/>
  <c r="AG23" i="8"/>
  <c r="AB22" i="3"/>
  <c r="Y13" i="1"/>
  <c r="AG76" i="8"/>
  <c r="AB75" i="3"/>
  <c r="AD13" i="1"/>
  <c r="AC13" i="1"/>
  <c r="Z13" i="1"/>
  <c r="X13" i="1"/>
  <c r="W13" i="1"/>
  <c r="V13" i="1"/>
  <c r="Q13" i="1"/>
  <c r="P13" i="1"/>
  <c r="O13" i="1"/>
  <c r="N13" i="1"/>
  <c r="M13" i="1"/>
  <c r="J13" i="1"/>
  <c r="I13" i="1"/>
  <c r="H13" i="1"/>
  <c r="G13" i="1"/>
  <c r="D15" i="1"/>
  <c r="E13" i="1"/>
  <c r="B15" i="1"/>
  <c r="H65" i="3"/>
  <c r="I65" i="2" s="1"/>
  <c r="AA13" i="1"/>
  <c r="S13" i="1"/>
  <c r="C29" i="1"/>
  <c r="K13" i="1"/>
  <c r="H58" i="5"/>
  <c r="K57" i="2" s="1"/>
  <c r="E58" i="8"/>
  <c r="J27" i="4"/>
  <c r="H57" i="3"/>
  <c r="I57" i="2" s="1"/>
  <c r="H31" i="4"/>
  <c r="J31" i="2" s="1"/>
  <c r="H32" i="5"/>
  <c r="K31" i="2" s="1"/>
  <c r="D29" i="1"/>
  <c r="B29" i="1"/>
  <c r="O28" i="2"/>
  <c r="AB118" i="3"/>
  <c r="E36" i="6"/>
  <c r="H60" i="4"/>
  <c r="J60" i="2" s="1"/>
  <c r="E86" i="6"/>
  <c r="F13" i="1"/>
  <c r="E24" i="6"/>
  <c r="AB105" i="3"/>
  <c r="H106" i="3"/>
  <c r="I106" i="2" s="1"/>
  <c r="AB55" i="3"/>
  <c r="AB63" i="3"/>
  <c r="AB71" i="3"/>
  <c r="AB79" i="3"/>
  <c r="AB87" i="3"/>
  <c r="AB95" i="3"/>
  <c r="AB103" i="3"/>
  <c r="H112" i="3"/>
  <c r="I112" i="2" s="1"/>
  <c r="B27" i="4"/>
  <c r="H111" i="3"/>
  <c r="I111" i="2" s="1"/>
  <c r="H117" i="3"/>
  <c r="I117" i="2" s="1"/>
  <c r="H123" i="3"/>
  <c r="I123" i="2" s="1"/>
  <c r="G123" i="2" s="1"/>
  <c r="H29" i="4"/>
  <c r="J29" i="2" s="1"/>
  <c r="H47" i="4"/>
  <c r="J47" i="2" s="1"/>
  <c r="H63" i="4"/>
  <c r="J63" i="2" s="1"/>
  <c r="B28" i="5"/>
  <c r="AB53" i="3"/>
  <c r="AB61" i="3"/>
  <c r="AB69" i="3"/>
  <c r="AB77" i="3"/>
  <c r="AB85" i="3"/>
  <c r="AB93" i="3"/>
  <c r="AB101" i="3"/>
  <c r="H28" i="4"/>
  <c r="I27" i="4"/>
  <c r="H34" i="4"/>
  <c r="J34" i="2" s="1"/>
  <c r="Y27" i="4"/>
  <c r="H39" i="4"/>
  <c r="J39" i="2" s="1"/>
  <c r="AB50" i="3"/>
  <c r="AB58" i="3"/>
  <c r="AB66" i="3"/>
  <c r="AB74" i="3"/>
  <c r="AB82" i="3"/>
  <c r="AB90" i="3"/>
  <c r="AB98" i="3"/>
  <c r="H107" i="3"/>
  <c r="I107" i="2" s="1"/>
  <c r="H114" i="3"/>
  <c r="I114" i="2" s="1"/>
  <c r="Q14" i="5"/>
  <c r="AB49" i="3"/>
  <c r="AB65" i="3"/>
  <c r="AB73" i="3"/>
  <c r="AB81" i="3"/>
  <c r="AB89" i="3"/>
  <c r="AB97" i="3"/>
  <c r="AB112" i="3"/>
  <c r="I14" i="5"/>
  <c r="U28" i="5"/>
  <c r="H41" i="5"/>
  <c r="K40" i="2" s="1"/>
  <c r="E18" i="6"/>
  <c r="E28" i="6"/>
  <c r="E34" i="6"/>
  <c r="E42" i="6"/>
  <c r="E14" i="5"/>
  <c r="H29" i="5"/>
  <c r="V29" i="5" s="1"/>
  <c r="Q28" i="5"/>
  <c r="E22" i="6"/>
  <c r="E73" i="6"/>
  <c r="H110" i="3"/>
  <c r="I110" i="2" s="1"/>
  <c r="H118" i="3"/>
  <c r="I118" i="2" s="1"/>
  <c r="H35" i="4"/>
  <c r="J35" i="2" s="1"/>
  <c r="H43" i="4"/>
  <c r="J43" i="2" s="1"/>
  <c r="H51" i="4"/>
  <c r="J51" i="2" s="1"/>
  <c r="H59" i="4"/>
  <c r="J59" i="2" s="1"/>
  <c r="H67" i="4"/>
  <c r="J67" i="2" s="1"/>
  <c r="H75" i="4"/>
  <c r="J75" i="2" s="1"/>
  <c r="H83" i="4"/>
  <c r="J83" i="2" s="1"/>
  <c r="H20" i="5"/>
  <c r="I28" i="5"/>
  <c r="H50" i="5"/>
  <c r="E16" i="6"/>
  <c r="E32" i="6"/>
  <c r="E40" i="6"/>
  <c r="H42" i="4"/>
  <c r="J42" i="2" s="1"/>
  <c r="H50" i="4"/>
  <c r="J50" i="2" s="1"/>
  <c r="H58" i="4"/>
  <c r="J58" i="2" s="1"/>
  <c r="H66" i="4"/>
  <c r="J66" i="2" s="1"/>
  <c r="H74" i="4"/>
  <c r="J74" i="2" s="1"/>
  <c r="H82" i="4"/>
  <c r="J82" i="2" s="1"/>
  <c r="H88" i="4"/>
  <c r="J88" i="2" s="1"/>
  <c r="H92" i="4"/>
  <c r="J92" i="2" s="1"/>
  <c r="B14" i="5"/>
  <c r="E26" i="6"/>
  <c r="H108" i="3"/>
  <c r="I108" i="2" s="1"/>
  <c r="H116" i="3"/>
  <c r="I116" i="2" s="1"/>
  <c r="H124" i="3"/>
  <c r="I124" i="2" s="1"/>
  <c r="H33" i="4"/>
  <c r="J33" i="2" s="1"/>
  <c r="H41" i="4"/>
  <c r="J41" i="2" s="1"/>
  <c r="H49" i="4"/>
  <c r="J49" i="2" s="1"/>
  <c r="H57" i="4"/>
  <c r="J57" i="2" s="1"/>
  <c r="H65" i="4"/>
  <c r="J65" i="2" s="1"/>
  <c r="H73" i="4"/>
  <c r="J73" i="2" s="1"/>
  <c r="H81" i="4"/>
  <c r="J81" i="2" s="1"/>
  <c r="U14" i="5"/>
  <c r="H23" i="5"/>
  <c r="K22" i="2" s="1"/>
  <c r="H27" i="5"/>
  <c r="K26" i="2" s="1"/>
  <c r="E28" i="5"/>
  <c r="H42" i="5"/>
  <c r="K41" i="2" s="1"/>
  <c r="E20" i="6"/>
  <c r="E38" i="6"/>
  <c r="E89" i="6"/>
  <c r="H40" i="4"/>
  <c r="J40" i="2" s="1"/>
  <c r="H48" i="4"/>
  <c r="J48" i="2" s="1"/>
  <c r="H56" i="4"/>
  <c r="J56" i="2" s="1"/>
  <c r="H64" i="4"/>
  <c r="J64" i="2" s="1"/>
  <c r="H72" i="4"/>
  <c r="J72" i="2" s="1"/>
  <c r="H80" i="4"/>
  <c r="J80" i="2" s="1"/>
  <c r="H87" i="4"/>
  <c r="J87" i="2" s="1"/>
  <c r="H91" i="4"/>
  <c r="J91" i="2" s="1"/>
  <c r="H95" i="4"/>
  <c r="J95" i="2" s="1"/>
  <c r="H15" i="5"/>
  <c r="V15" i="5" s="1"/>
  <c r="H19" i="5"/>
  <c r="K18" i="2" s="1"/>
  <c r="H34" i="5"/>
  <c r="K33" i="2" s="1"/>
  <c r="H49" i="5"/>
  <c r="K48" i="2" s="1"/>
  <c r="AB14" i="6"/>
  <c r="E30" i="6"/>
  <c r="E108" i="6"/>
  <c r="E124" i="6"/>
  <c r="E25" i="8"/>
  <c r="E41" i="8"/>
  <c r="AG41" i="8"/>
  <c r="AG50" i="8"/>
  <c r="AG59" i="8"/>
  <c r="E105" i="8"/>
  <c r="AG122" i="8"/>
  <c r="E49" i="6"/>
  <c r="E57" i="6"/>
  <c r="E65" i="6"/>
  <c r="E83" i="6"/>
  <c r="E99" i="6"/>
  <c r="AG37" i="8"/>
  <c r="E65" i="8"/>
  <c r="AG70" i="8"/>
  <c r="AG101" i="8"/>
  <c r="E52" i="6"/>
  <c r="E60" i="6"/>
  <c r="E80" i="6"/>
  <c r="E93" i="6"/>
  <c r="E96" i="6"/>
  <c r="E112" i="6"/>
  <c r="E17" i="8"/>
  <c r="E24" i="8"/>
  <c r="AG24" i="8"/>
  <c r="G29" i="8"/>
  <c r="AG29" i="8" s="1"/>
  <c r="AG61" i="8"/>
  <c r="E89" i="8"/>
  <c r="AG89" i="8"/>
  <c r="AG94" i="8"/>
  <c r="E55" i="6"/>
  <c r="E63" i="6"/>
  <c r="E71" i="6"/>
  <c r="E87" i="6"/>
  <c r="E103" i="6"/>
  <c r="E49" i="8"/>
  <c r="AG49" i="8"/>
  <c r="E45" i="6"/>
  <c r="E50" i="6"/>
  <c r="E58" i="6"/>
  <c r="E66" i="6"/>
  <c r="E81" i="6"/>
  <c r="E84" i="6"/>
  <c r="E97" i="6"/>
  <c r="E100" i="6"/>
  <c r="E116" i="6"/>
  <c r="E16" i="8"/>
  <c r="AG16" i="8"/>
  <c r="AG26" i="8"/>
  <c r="E73" i="8"/>
  <c r="AG73" i="8"/>
  <c r="AG109" i="8"/>
  <c r="AG125" i="8"/>
  <c r="E53" i="6"/>
  <c r="E61" i="6"/>
  <c r="E69" i="6"/>
  <c r="E75" i="6"/>
  <c r="E91" i="6"/>
  <c r="E110" i="6"/>
  <c r="AG21" i="8"/>
  <c r="AG38" i="8"/>
  <c r="AG42" i="8"/>
  <c r="AG51" i="8"/>
  <c r="AG69" i="8"/>
  <c r="E97" i="8"/>
  <c r="AG97" i="8"/>
  <c r="AG102" i="8"/>
  <c r="E72" i="6"/>
  <c r="E85" i="6"/>
  <c r="E88" i="6"/>
  <c r="E101" i="6"/>
  <c r="E104" i="6"/>
  <c r="E120" i="6"/>
  <c r="AG18" i="8"/>
  <c r="H30" i="8"/>
  <c r="E57" i="8"/>
  <c r="AG57" i="8"/>
  <c r="AG62" i="8"/>
  <c r="AG75" i="8"/>
  <c r="AG93" i="8"/>
  <c r="E51" i="6"/>
  <c r="E59" i="6"/>
  <c r="E79" i="6"/>
  <c r="E82" i="6"/>
  <c r="E95" i="6"/>
  <c r="E98" i="6"/>
  <c r="E114" i="6"/>
  <c r="E33" i="8"/>
  <c r="AG33" i="8"/>
  <c r="AG53" i="8"/>
  <c r="E81" i="8"/>
  <c r="AG81" i="8"/>
  <c r="AG86" i="8"/>
  <c r="AG124" i="8"/>
  <c r="E105" i="6"/>
  <c r="E107" i="6"/>
  <c r="E109" i="6"/>
  <c r="E111" i="6"/>
  <c r="E113" i="6"/>
  <c r="E115" i="6"/>
  <c r="E117" i="6"/>
  <c r="E119" i="6"/>
  <c r="E121" i="6"/>
  <c r="E123" i="6"/>
  <c r="E13" i="8"/>
  <c r="E21" i="8"/>
  <c r="B28" i="8"/>
  <c r="E30" i="8"/>
  <c r="E38" i="8"/>
  <c r="E46" i="8"/>
  <c r="E54" i="8"/>
  <c r="E62" i="8"/>
  <c r="E70" i="8"/>
  <c r="E78" i="8"/>
  <c r="E86" i="8"/>
  <c r="E94" i="8"/>
  <c r="E102" i="8"/>
  <c r="E110" i="8"/>
  <c r="E118" i="8"/>
  <c r="E29" i="8"/>
  <c r="E37" i="8"/>
  <c r="E45" i="8"/>
  <c r="E53" i="8"/>
  <c r="E61" i="8"/>
  <c r="E69" i="8"/>
  <c r="E77" i="8"/>
  <c r="E85" i="8"/>
  <c r="E93" i="8"/>
  <c r="E101" i="8"/>
  <c r="E109" i="8"/>
  <c r="AG113" i="8"/>
  <c r="AG121" i="8"/>
  <c r="V107" i="5" l="1"/>
  <c r="V103" i="5"/>
  <c r="K69" i="2"/>
  <c r="V88" i="5"/>
  <c r="K78" i="2"/>
  <c r="G78" i="2" s="1"/>
  <c r="G99" i="2"/>
  <c r="V39" i="5"/>
  <c r="F28" i="2"/>
  <c r="G45" i="2"/>
  <c r="K107" i="2"/>
  <c r="G107" i="2" s="1"/>
  <c r="AC13" i="4"/>
  <c r="U11" i="3"/>
  <c r="E11" i="3"/>
  <c r="G106" i="2"/>
  <c r="G70" i="2"/>
  <c r="G124" i="2"/>
  <c r="G46" i="2"/>
  <c r="G116" i="2"/>
  <c r="G71" i="2"/>
  <c r="G119" i="2"/>
  <c r="G113" i="2"/>
  <c r="G108" i="2"/>
  <c r="B11" i="3"/>
  <c r="G111" i="2"/>
  <c r="F12" i="2"/>
  <c r="G16" i="2"/>
  <c r="G41" i="2"/>
  <c r="G60" i="2"/>
  <c r="G86" i="2"/>
  <c r="G36" i="2"/>
  <c r="G23" i="2"/>
  <c r="G110" i="2"/>
  <c r="G89" i="2"/>
  <c r="G38" i="2"/>
  <c r="G77" i="2"/>
  <c r="K21" i="2"/>
  <c r="G21" i="2" s="1"/>
  <c r="I12" i="5"/>
  <c r="E12" i="5"/>
  <c r="B12" i="5"/>
  <c r="G25" i="2"/>
  <c r="I12" i="8"/>
  <c r="AB29" i="6"/>
  <c r="V20" i="5"/>
  <c r="K19" i="2"/>
  <c r="G19" i="2" s="1"/>
  <c r="G18" i="2"/>
  <c r="G24" i="2"/>
  <c r="Q12" i="5"/>
  <c r="U12" i="5"/>
  <c r="G22" i="2"/>
  <c r="G61" i="2"/>
  <c r="V89" i="5"/>
  <c r="K88" i="2"/>
  <c r="G88" i="2" s="1"/>
  <c r="V30" i="5"/>
  <c r="K29" i="2"/>
  <c r="G29" i="2" s="1"/>
  <c r="V69" i="5"/>
  <c r="K68" i="2"/>
  <c r="G68" i="2" s="1"/>
  <c r="V50" i="5"/>
  <c r="K49" i="2"/>
  <c r="G49" i="2" s="1"/>
  <c r="V36" i="5"/>
  <c r="K35" i="2"/>
  <c r="G35" i="2" s="1"/>
  <c r="G120" i="2"/>
  <c r="G98" i="2"/>
  <c r="V99" i="5"/>
  <c r="G53" i="2"/>
  <c r="V113" i="5"/>
  <c r="K112" i="2"/>
  <c r="G112" i="2" s="1"/>
  <c r="V52" i="5"/>
  <c r="K51" i="2"/>
  <c r="G51" i="2" s="1"/>
  <c r="V66" i="5"/>
  <c r="K65" i="2"/>
  <c r="G65" i="2" s="1"/>
  <c r="V38" i="5"/>
  <c r="K37" i="2"/>
  <c r="G37" i="2" s="1"/>
  <c r="V86" i="5"/>
  <c r="K85" i="2"/>
  <c r="G85" i="2" s="1"/>
  <c r="G54" i="2"/>
  <c r="G94" i="2"/>
  <c r="G74" i="2"/>
  <c r="G31" i="2"/>
  <c r="G84" i="2"/>
  <c r="G93" i="2"/>
  <c r="V118" i="5"/>
  <c r="K117" i="2"/>
  <c r="G117" i="2" s="1"/>
  <c r="V105" i="5"/>
  <c r="K104" i="2"/>
  <c r="G104" i="2" s="1"/>
  <c r="V77" i="5"/>
  <c r="K76" i="2"/>
  <c r="G76" i="2" s="1"/>
  <c r="G30" i="2"/>
  <c r="G40" i="2"/>
  <c r="G83" i="2"/>
  <c r="G62" i="2"/>
  <c r="G43" i="2"/>
  <c r="V76" i="5"/>
  <c r="K75" i="2"/>
  <c r="G75" i="2" s="1"/>
  <c r="V74" i="5"/>
  <c r="K73" i="2"/>
  <c r="G73" i="2" s="1"/>
  <c r="V122" i="5"/>
  <c r="K121" i="2"/>
  <c r="G121" i="2" s="1"/>
  <c r="V123" i="5"/>
  <c r="K122" i="2"/>
  <c r="G122" i="2" s="1"/>
  <c r="G55" i="2"/>
  <c r="V97" i="5"/>
  <c r="K96" i="2"/>
  <c r="G96" i="2" s="1"/>
  <c r="E27" i="2"/>
  <c r="V45" i="5"/>
  <c r="K44" i="2"/>
  <c r="G44" i="2" s="1"/>
  <c r="V83" i="5"/>
  <c r="K82" i="2"/>
  <c r="G82" i="2" s="1"/>
  <c r="V115" i="5"/>
  <c r="K114" i="2"/>
  <c r="G114" i="2" s="1"/>
  <c r="V91" i="5"/>
  <c r="K90" i="2"/>
  <c r="G90" i="2" s="1"/>
  <c r="V33" i="5"/>
  <c r="K32" i="2"/>
  <c r="G32" i="2" s="1"/>
  <c r="V11" i="4"/>
  <c r="G69" i="2"/>
  <c r="G67" i="2"/>
  <c r="G109" i="2"/>
  <c r="H27" i="2"/>
  <c r="G59" i="2"/>
  <c r="B11" i="4"/>
  <c r="G39" i="2"/>
  <c r="B12" i="8"/>
  <c r="G64" i="2"/>
  <c r="Y11" i="4"/>
  <c r="I11" i="4"/>
  <c r="G33" i="2"/>
  <c r="G105" i="2"/>
  <c r="G48" i="2"/>
  <c r="G103" i="2"/>
  <c r="E11" i="4"/>
  <c r="G56" i="2"/>
  <c r="G100" i="2"/>
  <c r="G58" i="2"/>
  <c r="G63" i="2"/>
  <c r="G50" i="2"/>
  <c r="G92" i="2"/>
  <c r="G34" i="2"/>
  <c r="G101" i="2"/>
  <c r="G66" i="2"/>
  <c r="J11" i="4"/>
  <c r="G118" i="2"/>
  <c r="G95" i="2"/>
  <c r="G91" i="2"/>
  <c r="G115" i="2"/>
  <c r="G47" i="2"/>
  <c r="G52" i="2"/>
  <c r="G79" i="2"/>
  <c r="G57" i="2"/>
  <c r="G81" i="2"/>
  <c r="G80" i="2"/>
  <c r="G87" i="2"/>
  <c r="G42" i="2"/>
  <c r="G97" i="2"/>
  <c r="G72" i="2"/>
  <c r="G26" i="2"/>
  <c r="J13" i="2"/>
  <c r="E13" i="2"/>
  <c r="G20" i="2"/>
  <c r="G17" i="2"/>
  <c r="G15" i="2"/>
  <c r="E29" i="6"/>
  <c r="AB27" i="3"/>
  <c r="H27" i="3"/>
  <c r="I28" i="2"/>
  <c r="I27" i="2" s="1"/>
  <c r="P27" i="2"/>
  <c r="AB13" i="3"/>
  <c r="E13" i="6"/>
  <c r="AB13" i="6"/>
  <c r="AB15" i="6"/>
  <c r="E15" i="6"/>
  <c r="I14" i="2"/>
  <c r="I13" i="2" s="1"/>
  <c r="H13" i="3"/>
  <c r="P13" i="2"/>
  <c r="H13" i="2"/>
  <c r="F14" i="2"/>
  <c r="F13" i="2" s="1"/>
  <c r="S27" i="2"/>
  <c r="S13" i="2"/>
  <c r="O13" i="2"/>
  <c r="E28" i="8"/>
  <c r="AC27" i="4"/>
  <c r="AC11" i="4" s="1"/>
  <c r="E14" i="8"/>
  <c r="G30" i="8"/>
  <c r="H28" i="8"/>
  <c r="G15" i="8"/>
  <c r="H14" i="8"/>
  <c r="V42" i="5"/>
  <c r="V102" i="5"/>
  <c r="V98" i="5"/>
  <c r="V68" i="5"/>
  <c r="V60" i="5"/>
  <c r="V82" i="5"/>
  <c r="V32" i="5"/>
  <c r="V27" i="5"/>
  <c r="V65" i="5"/>
  <c r="V57" i="5"/>
  <c r="V16" i="5"/>
  <c r="V23" i="5"/>
  <c r="V41" i="5"/>
  <c r="V56" i="5"/>
  <c r="V85" i="5"/>
  <c r="V54" i="5"/>
  <c r="V116" i="5"/>
  <c r="V44" i="5"/>
  <c r="V61" i="5"/>
  <c r="V37" i="5"/>
  <c r="V49" i="5"/>
  <c r="V110" i="5"/>
  <c r="V106" i="5"/>
  <c r="V34" i="5"/>
  <c r="V100" i="5"/>
  <c r="V94" i="5"/>
  <c r="V121" i="5"/>
  <c r="V58" i="5"/>
  <c r="V114" i="5"/>
  <c r="V81" i="5"/>
  <c r="V84" i="5"/>
  <c r="V101" i="5"/>
  <c r="G12" i="2"/>
  <c r="F27" i="2"/>
  <c r="O27" i="2"/>
  <c r="R11" i="2"/>
  <c r="V78" i="5"/>
  <c r="Q11" i="2"/>
  <c r="V19" i="5"/>
  <c r="H13" i="4"/>
  <c r="W11" i="2"/>
  <c r="V87" i="5"/>
  <c r="V109" i="5"/>
  <c r="U11" i="2"/>
  <c r="V26" i="5"/>
  <c r="V11" i="2"/>
  <c r="C13" i="1"/>
  <c r="D11" i="2"/>
  <c r="B13" i="2"/>
  <c r="C11" i="2"/>
  <c r="B13" i="1"/>
  <c r="H14" i="5"/>
  <c r="K14" i="2"/>
  <c r="B27" i="2"/>
  <c r="H27" i="4"/>
  <c r="J28" i="2"/>
  <c r="J27" i="2" s="1"/>
  <c r="T11" i="2"/>
  <c r="H28" i="5"/>
  <c r="K28" i="2"/>
  <c r="H12" i="8" l="1"/>
  <c r="H11" i="3"/>
  <c r="K13" i="2"/>
  <c r="E11" i="2"/>
  <c r="H12" i="5"/>
  <c r="K27" i="2"/>
  <c r="E12" i="8"/>
  <c r="J11" i="2"/>
  <c r="H11" i="4"/>
  <c r="AB11" i="3"/>
  <c r="P11" i="2"/>
  <c r="AG30" i="8"/>
  <c r="AG28" i="8" s="1"/>
  <c r="G28" i="8"/>
  <c r="G14" i="8"/>
  <c r="AG15" i="8"/>
  <c r="AG14" i="8" s="1"/>
  <c r="F11" i="2"/>
  <c r="H11" i="2"/>
  <c r="V14" i="5"/>
  <c r="I11" i="2"/>
  <c r="V28" i="5"/>
  <c r="S11" i="2"/>
  <c r="O11" i="2"/>
  <c r="B11" i="2"/>
  <c r="G14" i="2"/>
  <c r="G13" i="2" s="1"/>
  <c r="G28" i="2"/>
  <c r="G27" i="2" s="1"/>
  <c r="G12" i="8" l="1"/>
  <c r="K11" i="2"/>
  <c r="V12" i="5"/>
  <c r="AG12" i="8"/>
  <c r="G11" i="2"/>
</calcChain>
</file>

<file path=xl/sharedStrings.xml><?xml version="1.0" encoding="utf-8"?>
<sst xmlns="http://schemas.openxmlformats.org/spreadsheetml/2006/main" count="1597" uniqueCount="335">
  <si>
    <t>(Kèm theo Báo cáo số:                    /BC-TT ngày                 /      / 2025 của Thanh tra tỉnh Đồng Nai)</t>
  </si>
  <si>
    <t>TỔNG HỢP KẾT QUẢ TIẾP CÔNG DÂN THƯỜNG XUYÊN, ĐỊNH KỲ VÀ ĐỘT XUẤT</t>
  </si>
  <si>
    <t>Đơn vị</t>
  </si>
  <si>
    <t>Tổng số lượt tiếp</t>
  </si>
  <si>
    <t>Tổng số người được tiếp</t>
  </si>
  <si>
    <t>Tổng số vụ việc tiếp</t>
  </si>
  <si>
    <t>Tiếp thường xuyên</t>
  </si>
  <si>
    <t>Tiếp định kỳ và đột xuất của thủ trưởng</t>
  </si>
  <si>
    <t>Số lượt tiếp</t>
  </si>
  <si>
    <t>Số người được tiếp</t>
  </si>
  <si>
    <t>Số vụ việc</t>
  </si>
  <si>
    <t>Trong đó đoàn đông người</t>
  </si>
  <si>
    <t>Thủ trưởng tiếp</t>
  </si>
  <si>
    <t>Uỷ quyền tiếp</t>
  </si>
  <si>
    <t>Tiếp lần đầu</t>
  </si>
  <si>
    <t>Tiếp nhiều lần</t>
  </si>
  <si>
    <t>Số đoàn được tiếp</t>
  </si>
  <si>
    <t>Số vụ việc tiếp lần đầu</t>
  </si>
  <si>
    <t>Số vụ việc tiếp nhiều lần</t>
  </si>
  <si>
    <t>Số kỳ tiếp</t>
  </si>
  <si>
    <t>MS</t>
  </si>
  <si>
    <t>1=4+13+22</t>
  </si>
  <si>
    <t>2=5+14+23</t>
  </si>
  <si>
    <t>3=6+7+15+ 16+24+25</t>
  </si>
  <si>
    <t>UBND tỉnh</t>
  </si>
  <si>
    <t>BTCD tỉnh</t>
  </si>
  <si>
    <t>CÁC SỞ BAN NGÀNH</t>
  </si>
  <si>
    <t>Sở Dân tộc và tôn giáo</t>
  </si>
  <si>
    <t>Sở Công thương</t>
  </si>
  <si>
    <t>Sở GD&amp;ĐT</t>
  </si>
  <si>
    <t>Sở KH&amp;CN</t>
  </si>
  <si>
    <t>Sở NN&amp;MT</t>
  </si>
  <si>
    <t>Sở Nội vụ</t>
  </si>
  <si>
    <t>Sở Ngoại vụ</t>
  </si>
  <si>
    <t>Sở Tài chính</t>
  </si>
  <si>
    <t>Sở Tư pháp</t>
  </si>
  <si>
    <t>Sở VHTT&amp;DL</t>
  </si>
  <si>
    <t>Sở Xây dựng</t>
  </si>
  <si>
    <t>Sở Y tế</t>
  </si>
  <si>
    <t>Thanh tra tỉnh</t>
  </si>
  <si>
    <t>CẤP XÃ</t>
  </si>
  <si>
    <t>Phường Trấn Biên</t>
  </si>
  <si>
    <t>Phường Hiên Hòa</t>
  </si>
  <si>
    <t>Phường Tam Hiệp</t>
  </si>
  <si>
    <t>Phường Long Bình</t>
  </si>
  <si>
    <t>Phường Trảng Dài</t>
  </si>
  <si>
    <t>Phường Hố Nai</t>
  </si>
  <si>
    <t>Phường Long Hưng</t>
  </si>
  <si>
    <t>Phường Phước Tân</t>
  </si>
  <si>
    <t>Phường Tam Phước</t>
  </si>
  <si>
    <t>Phường Long Khánh</t>
  </si>
  <si>
    <t>Phường Bình Lộc</t>
  </si>
  <si>
    <t>Phường Bảo Vinh</t>
  </si>
  <si>
    <t>Phường Xuân Lập</t>
  </si>
  <si>
    <t>Phường Hàng Gòn</t>
  </si>
  <si>
    <t>Xã Trảng Bom</t>
  </si>
  <si>
    <t>Xã An Viễn</t>
  </si>
  <si>
    <t>Xã Bình Minh</t>
  </si>
  <si>
    <t>Xã Bàu Hàm</t>
  </si>
  <si>
    <t>Xã Hưng Thịnh</t>
  </si>
  <si>
    <t>Xã Dầu Giây</t>
  </si>
  <si>
    <t>Xã Thống Nhất</t>
  </si>
  <si>
    <t>Xã Gia Kiệm</t>
  </si>
  <si>
    <t>Xã Cẩm Mỹ</t>
  </si>
  <si>
    <t>Xã Xuân Quế</t>
  </si>
  <si>
    <t>Xã Xuân Đường</t>
  </si>
  <si>
    <t>Xã Xuân Đông</t>
  </si>
  <si>
    <t>Xã Sông Ray</t>
  </si>
  <si>
    <t>Xã Xuân Lộc</t>
  </si>
  <si>
    <t>Xã Xuân Định</t>
  </si>
  <si>
    <t>Xã Xuân Phú</t>
  </si>
  <si>
    <t>Xã Xuân Hòa</t>
  </si>
  <si>
    <t>Xã Xuân Thành</t>
  </si>
  <si>
    <t>Xã Xuân Bắc</t>
  </si>
  <si>
    <t>Xã Nhơn Trạch</t>
  </si>
  <si>
    <t>Xã Đại Phước</t>
  </si>
  <si>
    <t>Xã Phước An</t>
  </si>
  <si>
    <t>Xã Long Thành</t>
  </si>
  <si>
    <t>Xã Phước Thái</t>
  </si>
  <si>
    <t>Xã Long Phước</t>
  </si>
  <si>
    <t>Xã Bình An</t>
  </si>
  <si>
    <t>Xã An Phước</t>
  </si>
  <si>
    <t>Xã Định Quán</t>
  </si>
  <si>
    <t>Xã La Ngà</t>
  </si>
  <si>
    <t>Xã Thanh Sơn</t>
  </si>
  <si>
    <t>Xã Phú Vinh</t>
  </si>
  <si>
    <t>Xã Phú Hòa</t>
  </si>
  <si>
    <t>Xã Tân Phú</t>
  </si>
  <si>
    <t>Xã Tà Lài</t>
  </si>
  <si>
    <t>Xã Nam Cát Tiên</t>
  </si>
  <si>
    <t>Xã Phú Lâm</t>
  </si>
  <si>
    <t>Xã Đak Lua</t>
  </si>
  <si>
    <t>Xã Trị An</t>
  </si>
  <si>
    <t>Phường Tân Triều</t>
  </si>
  <si>
    <t>Xã Tân An</t>
  </si>
  <si>
    <t>Xã Phú Lý</t>
  </si>
  <si>
    <t>Phường Bình Phước</t>
  </si>
  <si>
    <t>Phường Phước Bình</t>
  </si>
  <si>
    <t>Phường Phước Long</t>
  </si>
  <si>
    <t>Xã Tân Khai</t>
  </si>
  <si>
    <t>Phường Bình Long</t>
  </si>
  <si>
    <t>Xã Lộc Hưng</t>
  </si>
  <si>
    <t>Xã Thiện Hưng</t>
  </si>
  <si>
    <t>Xã Đa Kia</t>
  </si>
  <si>
    <t>Xã Đak Ơ</t>
  </si>
  <si>
    <t>Xã Phú Riềng</t>
  </si>
  <si>
    <t>Xã Đồng Phú</t>
  </si>
  <si>
    <t>Xã Tân Lợi</t>
  </si>
  <si>
    <t>Xã Bù Đăng</t>
  </si>
  <si>
    <t>Xã Lộc Thạnh</t>
  </si>
  <si>
    <t>Xã Bom Bo</t>
  </si>
  <si>
    <t>Phường Đồng Xoài</t>
  </si>
  <si>
    <t>Phường Minh Hưng</t>
  </si>
  <si>
    <t>Phường Chơn Thành</t>
  </si>
  <si>
    <t>Xã Nha Bích</t>
  </si>
  <si>
    <t>Phường An Lộc</t>
  </si>
  <si>
    <t>Xã Tân Quan</t>
  </si>
  <si>
    <t>Xã Tân Hưng</t>
  </si>
  <si>
    <t>Xã Lộc Quang</t>
  </si>
  <si>
    <t>Xã Lộc Thành</t>
  </si>
  <si>
    <t>Xã Lộc Ninh</t>
  </si>
  <si>
    <t>Xã Lộc Tấn</t>
  </si>
  <si>
    <t>Xã Hưng Phước</t>
  </si>
  <si>
    <t>Xã Tân Tiến</t>
  </si>
  <si>
    <t>Xã Bù Gia Mập</t>
  </si>
  <si>
    <t>Xã Phú Nghĩa</t>
  </si>
  <si>
    <t>Xã Bình Tân</t>
  </si>
  <si>
    <t>Xã Long Hà</t>
  </si>
  <si>
    <t>Xã Thuận Lợi</t>
  </si>
  <si>
    <t>Xã Đồng Tâm</t>
  </si>
  <si>
    <t>Xã Phước Sơn</t>
  </si>
  <si>
    <t>Xã Nghĩa Trung</t>
  </si>
  <si>
    <t>Xã Thọ Sơn</t>
  </si>
  <si>
    <t>Xã Đak Nhau</t>
  </si>
  <si>
    <t>Xã Minh Đức</t>
  </si>
  <si>
    <t>Xã Phú Trung</t>
  </si>
  <si>
    <t>ĐƠN VỊ SỰ NGHIỆP</t>
  </si>
  <si>
    <t>VQG Bù Gia Mập</t>
  </si>
  <si>
    <t>TỔNG HỢP KẾT QUẢ XỬ LÝ ĐƠN</t>
  </si>
  <si>
    <t>Tổng số đơn phải xử lý</t>
  </si>
  <si>
    <t>Số đơn đã xử lý</t>
  </si>
  <si>
    <t>Số đơn chưa xử lý (chuyển kỳ sau)</t>
  </si>
  <si>
    <t>Đủ điều kiện xử lý</t>
  </si>
  <si>
    <t>Phân loại đơn theo nội dung</t>
  </si>
  <si>
    <t>Phân loại đơn theo tình trạng giải quyết</t>
  </si>
  <si>
    <t>Kết quả xử lý đơn</t>
  </si>
  <si>
    <t>Số văn bản phúc đáp nhận được do chuyển đơn</t>
  </si>
  <si>
    <t>Kiểm tra (So sánh với cột 6)</t>
  </si>
  <si>
    <t>Tổng số đơn</t>
  </si>
  <si>
    <t>Kỳ trước chuyển sang</t>
  </si>
  <si>
    <t>Tiếp nhận trong kỳ</t>
  </si>
  <si>
    <t>Số đơn</t>
  </si>
  <si>
    <t>Khiếu nại</t>
  </si>
  <si>
    <t>Tố cáo</t>
  </si>
  <si>
    <t>Kiến nghị, phản ánh</t>
  </si>
  <si>
    <t>Đã giải quyết</t>
  </si>
  <si>
    <t>Chưa giải quyết xong</t>
  </si>
  <si>
    <t>Đơn thuộc thẩm quyền</t>
  </si>
  <si>
    <t>Đơn không thuộc thẩm quyền</t>
  </si>
  <si>
    <t>Lần đầu</t>
  </si>
  <si>
    <t>Nhiều lần</t>
  </si>
  <si>
    <t>Tổng số</t>
  </si>
  <si>
    <t>Hướng dẫn</t>
  </si>
  <si>
    <t>Chuyển đơn</t>
  </si>
  <si>
    <t>Đôn đốc giải quyết</t>
  </si>
  <si>
    <t>Đơn chưa xử lý</t>
  </si>
  <si>
    <t>1=2+3+...+7</t>
  </si>
  <si>
    <t>6=8+9+10=11+12+13=14+18</t>
  </si>
  <si>
    <t>14=15+16+17</t>
  </si>
  <si>
    <t>18=19+20+21</t>
  </si>
  <si>
    <t>Phường Biên Hòa</t>
  </si>
  <si>
    <t>TỔNG HỢP KẾT QUẢ XỬ LÝ ĐƠN KHIẾU NẠI</t>
  </si>
  <si>
    <t>Đơn đã xử lý</t>
  </si>
  <si>
    <t>Phân loại vụ việc khiếu nại theo nội dung</t>
  </si>
  <si>
    <t>Phân loại vụ việc theo tình trạng giải quyết</t>
  </si>
  <si>
    <t>Kết quả xử lý</t>
  </si>
  <si>
    <t>Đơn tồn chuyển kỳ sau</t>
  </si>
  <si>
    <t>Đơn kỳ trước chuyển sang</t>
  </si>
  <si>
    <t>Đơn tiếp nhận đơn trong kỳ</t>
  </si>
  <si>
    <t>Tổng</t>
  </si>
  <si>
    <t>Đơn tiếp nhận trong kỳ</t>
  </si>
  <si>
    <t>Lĩnh vực hành chính</t>
  </si>
  <si>
    <t>Lĩnh vực tư pháp</t>
  </si>
  <si>
    <t>Lĩnh vực Đảng, đoàn thể</t>
  </si>
  <si>
    <t>Lĩnh vực khác</t>
  </si>
  <si>
    <t>Vụ việc thuộc thẩm quyền</t>
  </si>
  <si>
    <t>Vụ việc không thuộc thẩm quyền</t>
  </si>
  <si>
    <t>Chế độ, chính sách</t>
  </si>
  <si>
    <t>Đất đai, nhà cửa</t>
  </si>
  <si>
    <t>Khác</t>
  </si>
  <si>
    <t>Lần 2</t>
  </si>
  <si>
    <t>Đã có bản án của tòa</t>
  </si>
  <si>
    <t>1=2+3</t>
  </si>
  <si>
    <t>4=5+6</t>
  </si>
  <si>
    <t>9=10+11+12</t>
  </si>
  <si>
    <t>20=21+22</t>
  </si>
  <si>
    <t>23=24+25</t>
  </si>
  <si>
    <t>TỔNG HỢP KẾT QUẢ XỬ LÝ ĐƠN TỐ CÁO</t>
  </si>
  <si>
    <t>Phân loại vụ việc tố cáo theo nội dung</t>
  </si>
  <si>
    <t>Phân loại vụ việc tố cáo theo tình trạng giải quyết</t>
  </si>
  <si>
    <t>Tham nhũng</t>
  </si>
  <si>
    <t>Tố cáo tiếp</t>
  </si>
  <si>
    <t>Chưa giải quyết</t>
  </si>
  <si>
    <t>Công chức, công vụ</t>
  </si>
  <si>
    <t>Quá thời hạn chưa giải quyết</t>
  </si>
  <si>
    <t>Đã có kết luận giải quyết</t>
  </si>
  <si>
    <t>Tố cáo lần đầu</t>
  </si>
  <si>
    <t>8=9+14+15+16+17=18+19+20=21+24</t>
  </si>
  <si>
    <t>9=10+11+12+13</t>
  </si>
  <si>
    <t>21=22+23</t>
  </si>
  <si>
    <t>24=25+26</t>
  </si>
  <si>
    <t>TỔNG HỢP KẾT QUẢ XỬ LÝ ĐƠN KIẾN NGHỊ, PHẢN ÁNH</t>
  </si>
  <si>
    <t>Số liệu tính từ ngày      /    /2025 đến  ngày    /       /2025</t>
  </si>
  <si>
    <t>Đơn đã xem xét về điều kiện xử lý</t>
  </si>
  <si>
    <t>Đơn đủ điều kiện xử lý</t>
  </si>
  <si>
    <t>Phân loại vụ việc theo nội dung</t>
  </si>
  <si>
    <t>Kết quả giải quyết vụ việc thuộc thẩm quyền</t>
  </si>
  <si>
    <t>Đất đai</t>
  </si>
  <si>
    <t>Tư pháp</t>
  </si>
  <si>
    <t>Đã được giải quyết</t>
  </si>
  <si>
    <t>Số vụ việc đã giải quyết</t>
  </si>
  <si>
    <t>Số vụ việc chưa giải quyết</t>
  </si>
  <si>
    <t>8=9+10+11+12=13+14=15+16</t>
  </si>
  <si>
    <t>16=17+18</t>
  </si>
  <si>
    <t>TỔNG HỢP KẾT QUẢ GIẢI QUYẾT ĐƠN KHIẾU NẠI THUỘC THẨM QUYỀN</t>
  </si>
  <si>
    <t>Đơn khiếu nại thuộc thẩm quyền</t>
  </si>
  <si>
    <t>Tổng số vụ việc khiếu nại thuộc thẩm quyền</t>
  </si>
  <si>
    <t>Kết quả giải quyết</t>
  </si>
  <si>
    <t>Phân tích kết quả giải quyết (vụ việc)</t>
  </si>
  <si>
    <t>Kiến nghị thu hồi cho Nhà nước</t>
  </si>
  <si>
    <t>Trả lại cho tổ chức, cá nhân</t>
  </si>
  <si>
    <t>Kiến nghị xử lý hành chính</t>
  </si>
  <si>
    <t>Chuyển cơ quan điều tra</t>
  </si>
  <si>
    <t>Giải quyết lần đầu</t>
  </si>
  <si>
    <t>Giải quyết lần 2</t>
  </si>
  <si>
    <t>Chấp hành thời hạn giải quyết</t>
  </si>
  <si>
    <t>Số vụ việc giải quyết bằng QĐ hành chính</t>
  </si>
  <si>
    <t>Số vụ việc rút đơn thông qua giải thích, thuyết phục</t>
  </si>
  <si>
    <t>Tiền (Trđ)</t>
  </si>
  <si>
    <t>Đất (m2)</t>
  </si>
  <si>
    <t>Tổ chức</t>
  </si>
  <si>
    <t>Cá nhân</t>
  </si>
  <si>
    <t>Số tổ chức được trả lại quyền lợi</t>
  </si>
  <si>
    <t>Số cá nhân được trả lại quyền lợi</t>
  </si>
  <si>
    <t>Tổng số người bị kiến nghị xử lý</t>
  </si>
  <si>
    <t>Trong đó số cán bộ, công chức, viên chức</t>
  </si>
  <si>
    <t>Số vụ</t>
  </si>
  <si>
    <t>Tổng số người</t>
  </si>
  <si>
    <t>Khiếu nại đúng</t>
  </si>
  <si>
    <t>Khiếu nại sai</t>
  </si>
  <si>
    <t>Khiếu nại đúng một phần</t>
  </si>
  <si>
    <t>Công nhận QĐ g/q lần đầu</t>
  </si>
  <si>
    <t>Hủy, sửa QĐ g/q lần đầu</t>
  </si>
  <si>
    <t>Đúng quy định</t>
  </si>
  <si>
    <t>Không đúng quy định</t>
  </si>
  <si>
    <t>5=20+21+22+23+24</t>
  </si>
  <si>
    <t>TỔNG HỢP KẾT QUẢ THI HÀNH QUYẾT ĐỊNH GIẢI QUYẾT KHIẾU NẠI</t>
  </si>
  <si>
    <t>Tổng số quyết định phải thực hiện trong kỳ</t>
  </si>
  <si>
    <t>Số quyết định đã thực hiện xong</t>
  </si>
  <si>
    <t>Thu hồi cho nhà nước</t>
  </si>
  <si>
    <t>Đã xử lý hành chính</t>
  </si>
  <si>
    <t>Đã khởi tố</t>
  </si>
  <si>
    <t>QĐ chưa thực hiện chuyển kỳ sau</t>
  </si>
  <si>
    <t>Phải thu</t>
  </si>
  <si>
    <t>Đã thu</t>
  </si>
  <si>
    <t>Phải trả</t>
  </si>
  <si>
    <t>Đã trả</t>
  </si>
  <si>
    <t>Tổng số người bị xử lý</t>
  </si>
  <si>
    <t>Số người</t>
  </si>
  <si>
    <t>TỔNG HỢP KẾT QUẢ GIẢI QUYẾT TỐ CÁO  THUỘC THẨM QUYỀN</t>
  </si>
  <si>
    <t>Đơn tố cáo thuộc thẩm quyền</t>
  </si>
  <si>
    <t>Tổng số vụ việc tố cáo thuộc thẩm quyền</t>
  </si>
  <si>
    <t>Trong đó số vụ việc tố cáo tiếp</t>
  </si>
  <si>
    <t>Kiến nghị thu hồi cho NN</t>
  </si>
  <si>
    <t>Tố cáo đúng</t>
  </si>
  <si>
    <t>Trong đó tố cáo tiếp đúng</t>
  </si>
  <si>
    <t>Tố cáo sai</t>
  </si>
  <si>
    <t>Trong đó tố cáo tiếp sai</t>
  </si>
  <si>
    <t>Tố cáo có đúng, có sai</t>
  </si>
  <si>
    <t>Trong đó tố cáo tiếp có, có sai</t>
  </si>
  <si>
    <t>Số vụ việc lần đầu</t>
  </si>
  <si>
    <t>Số vụ việc tố cáo tiếp</t>
  </si>
  <si>
    <t>Số vụ việc rút toàn bộ nội dung tố cáo</t>
  </si>
  <si>
    <t>Số vụ việc đình chỉ không do rút tố cáo</t>
  </si>
  <si>
    <t>Số người bị kiến nghị xử lý</t>
  </si>
  <si>
    <t>Số đối tượng</t>
  </si>
  <si>
    <t>6=7+8+9+10=30+31&gt;=24+26+28</t>
  </si>
  <si>
    <t>8=25+27 +29</t>
  </si>
  <si>
    <t>Tổng số kết luận phải thực hiện</t>
  </si>
  <si>
    <t>Số kết luận đã thực hiện xong</t>
  </si>
  <si>
    <t>Thu hồi cho Nhà nước</t>
  </si>
  <si>
    <t>KL chưa thực hiện chuyển kỳ sau</t>
  </si>
  <si>
    <t>Tổng số tổ chức bị xử lý</t>
  </si>
  <si>
    <t>Tổng số cá nhân bị xử lý</t>
  </si>
  <si>
    <t>Trong đó số cán</t>
  </si>
  <si>
    <t>Số tổ chức phải được trả lại quyền lợi</t>
  </si>
  <si>
    <t>Số cá nhân phải được trả lại quyền lợi</t>
  </si>
  <si>
    <t>Số tổ chức đã được trả lại quyền lợi</t>
  </si>
  <si>
    <t>Số cá nhân đã được trả lại quyền lợi</t>
  </si>
  <si>
    <t>Ban hành văn bản quản lý, chỉ đạo (Bộ, ngành, tỉnh, TP) về công tác TCD, KN, TC</t>
  </si>
  <si>
    <t>Tập huấn, tuyên truyền, giáo dục pháp luật về TCD, KN, TC</t>
  </si>
  <si>
    <t>Thanh tra, kiểm tra trách nhiệm</t>
  </si>
  <si>
    <t>Kết quả thực hiện kết luận, quyết định xử lý về thanh tra trách nhiệm</t>
  </si>
  <si>
    <t>Số văn bản ban hành mới</t>
  </si>
  <si>
    <t>Số văn bản được sửa đổi, bổ sung</t>
  </si>
  <si>
    <t>Số văn bản hủy bỏ</t>
  </si>
  <si>
    <t>Số lớp</t>
  </si>
  <si>
    <t>Thực hiện pháp luật về TCD, KN, TC</t>
  </si>
  <si>
    <t>Số cuộc đã ban hành kết luận</t>
  </si>
  <si>
    <t>Kiến nghị xử lý</t>
  </si>
  <si>
    <t>Tổng số KLTT thực hiện</t>
  </si>
  <si>
    <t>Số cuộc</t>
  </si>
  <si>
    <t>Số đơn vị</t>
  </si>
  <si>
    <t>Hành chính</t>
  </si>
  <si>
    <t>Chuyển CQ điều tra</t>
  </si>
  <si>
    <t>TOÀN TỈNH</t>
  </si>
  <si>
    <t>Số liệu tính từ ngày 06/7/2025 đến  ngày 05/8/2025</t>
  </si>
  <si>
    <t>UBND TỈNH ĐỒNG NAI</t>
  </si>
  <si>
    <t>THANH TRA TỈNH</t>
  </si>
  <si>
    <t>Biểu số: 01/TCD</t>
  </si>
  <si>
    <t>Biểu số: 02/XLD</t>
  </si>
  <si>
    <t>Biểu số: 01/XLD</t>
  </si>
  <si>
    <t>Biểu số: 03/XLD</t>
  </si>
  <si>
    <t>Biểu số: 04/XLD</t>
  </si>
  <si>
    <t>Biểu số: 01/KQGQ</t>
  </si>
  <si>
    <t>Biểu số: 02/KQGQ</t>
  </si>
  <si>
    <t>Biểu số: 03/KQGQ</t>
  </si>
  <si>
    <t>Biểu số: 04/KQGQ</t>
  </si>
  <si>
    <t>UBND TỈNH</t>
  </si>
  <si>
    <t>(Kèm theo Báo cáo số:                    /BC-TT ngày      /      / 2025 của Thanh tra tỉnh Đồng Nai)</t>
  </si>
  <si>
    <t>(Kèm theo Báo cáo số:                    /BC-TT ngày        /      / 2025 của Thanh tra tỉnh Đồng Nai)</t>
  </si>
  <si>
    <t>(Kèm theo Báo cáo số:                    /BC-TT ngày            /      / 2025 của Thanh tra tỉnh Đồng Nai)</t>
  </si>
  <si>
    <t>(Kèm theo Báo cáo số:                    /BC-TT ngày          /      / 2025 của Thanh tra tỉnh Đồng Nai)</t>
  </si>
  <si>
    <t>(Kèm theo Báo cáo số:                    /BC-TT ngày           /      / 2025 của Thanh tra tỉnh Đồng Nai)</t>
  </si>
  <si>
    <t>(Kèm theo Báo cáo số:                    /BC-TT ngày         /      / 2025 của Thanh tra tỉnh Đồng Nai)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</si>
</sst>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color rgb="FF000000"/>
      <name val="Arial"/>
      <scheme val="minor"/>
    </font>
    <font>
      <sz val="10"/>
      <color rgb="FF0000FF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  <font>
      <sz val="10"/>
      <color rgb="FF0000FF"/>
      <name val="&quot;Times New Roman&quot;"/>
    </font>
    <font>
      <i/>
      <sz val="10"/>
      <color theme="1"/>
      <name val="Arial"/>
      <family val="2"/>
      <scheme val="minor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0000FF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4"/>
      <name val="Times New Roman"/>
      <family val="1"/>
    </font>
    <font>
      <i/>
      <sz val="9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2" fillId="0" borderId="7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7" xfId="0" applyFont="1" applyBorder="1"/>
    <xf numFmtId="0" fontId="4" fillId="0" borderId="7" xfId="0" applyFont="1" applyBorder="1" applyAlignment="1">
      <alignment horizontal="left"/>
    </xf>
    <xf numFmtId="0" fontId="2" fillId="0" borderId="0" xfId="0" applyFont="1"/>
    <xf numFmtId="0" fontId="2" fillId="0" borderId="7" xfId="0" applyFont="1" applyBorder="1"/>
    <xf numFmtId="0" fontId="5" fillId="0" borderId="7" xfId="0" applyFont="1" applyBorder="1"/>
    <xf numFmtId="0" fontId="5" fillId="0" borderId="0" xfId="0" applyFont="1"/>
    <xf numFmtId="0" fontId="2" fillId="0" borderId="7" xfId="0" applyFont="1" applyBorder="1" applyAlignment="1">
      <alignment horizontal="center"/>
    </xf>
    <xf numFmtId="0" fontId="6" fillId="0" borderId="0" xfId="0" applyFont="1"/>
    <xf numFmtId="0" fontId="10" fillId="3" borderId="0" xfId="0" applyFont="1" applyFill="1"/>
    <xf numFmtId="0" fontId="11" fillId="3" borderId="0" xfId="0" applyFont="1" applyFill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13" fillId="0" borderId="0" xfId="0" applyFont="1"/>
    <xf numFmtId="0" fontId="6" fillId="0" borderId="7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6" fillId="0" borderId="7" xfId="0" applyFont="1" applyBorder="1" applyAlignment="1">
      <alignment horizontal="left"/>
    </xf>
    <xf numFmtId="0" fontId="6" fillId="3" borderId="0" xfId="0" applyFont="1" applyFill="1" applyAlignment="1">
      <alignment wrapText="1"/>
    </xf>
    <xf numFmtId="0" fontId="6" fillId="3" borderId="7" xfId="0" applyFont="1" applyFill="1" applyBorder="1" applyAlignment="1">
      <alignment wrapText="1"/>
    </xf>
    <xf numFmtId="0" fontId="13" fillId="0" borderId="0" xfId="0" applyFont="1" applyAlignment="1">
      <alignment wrapText="1"/>
    </xf>
    <xf numFmtId="0" fontId="6" fillId="3" borderId="0" xfId="0" applyFont="1" applyFill="1"/>
    <xf numFmtId="0" fontId="13" fillId="3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3" borderId="0" xfId="0" applyFont="1" applyFill="1" applyAlignment="1">
      <alignment vertical="center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6" fillId="0" borderId="7" xfId="0" applyFont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left" vertical="center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0" fillId="3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0" borderId="7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6" fillId="0" borderId="6" xfId="0" applyFont="1" applyBorder="1"/>
    <xf numFmtId="0" fontId="6" fillId="3" borderId="3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3" fillId="0" borderId="4" xfId="0" applyFont="1" applyBorder="1"/>
    <xf numFmtId="0" fontId="2" fillId="0" borderId="1" xfId="0" applyFont="1" applyBorder="1" applyAlignment="1">
      <alignment wrapText="1"/>
    </xf>
    <xf numFmtId="0" fontId="3" fillId="0" borderId="5" xfId="0" applyFont="1" applyBorder="1"/>
    <xf numFmtId="0" fontId="3" fillId="0" borderId="6" xfId="0" applyFont="1" applyBorder="1"/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I1004"/>
  <sheetViews>
    <sheetView zoomScaleNormal="100" workbookViewId="0">
      <pane xSplit="1" ySplit="11" topLeftCell="B12" activePane="bottomRight" state="frozen"/>
      <selection pane="topRight" activeCell="B1" sqref="B1"/>
      <selection pane="bottomLeft" activeCell="A11" sqref="A11"/>
      <selection pane="bottomRight" activeCell="AA11" sqref="AA11"/>
    </sheetView>
  </sheetViews>
  <sheetFormatPr defaultColWidth="12.5703125" defaultRowHeight="15.75" customHeight="1"/>
  <cols>
    <col min="1" max="1" width="14.85546875" style="10" customWidth="1"/>
    <col min="2" max="2" width="8.7109375" style="10" customWidth="1"/>
    <col min="3" max="3" width="7.85546875" style="10" customWidth="1"/>
    <col min="4" max="9" width="7.42578125" style="10" customWidth="1"/>
    <col min="10" max="10" width="6.42578125" style="10" customWidth="1"/>
    <col min="11" max="11" width="5.85546875" style="10" customWidth="1"/>
    <col min="12" max="12" width="5.28515625" style="10" customWidth="1"/>
    <col min="13" max="14" width="6" style="10" customWidth="1"/>
    <col min="15" max="15" width="6.42578125" style="10" customWidth="1"/>
    <col min="16" max="16" width="6.28515625" style="10" customWidth="1"/>
    <col min="17" max="17" width="7" style="10" customWidth="1"/>
    <col min="18" max="18" width="7.85546875" style="10" customWidth="1"/>
    <col min="19" max="19" width="7.42578125" style="10" customWidth="1"/>
    <col min="20" max="20" width="7.140625" style="10" customWidth="1"/>
    <col min="21" max="21" width="6.5703125" style="10" customWidth="1"/>
    <col min="22" max="23" width="6.28515625" style="10" customWidth="1"/>
    <col min="24" max="24" width="7" style="10" customWidth="1"/>
    <col min="25" max="25" width="6.140625" style="10" customWidth="1"/>
    <col min="26" max="26" width="6.85546875" style="10" customWidth="1"/>
    <col min="27" max="27" width="6.5703125" style="10" customWidth="1"/>
    <col min="28" max="30" width="6.28515625" style="10" customWidth="1"/>
    <col min="31" max="16384" width="12.5703125" style="10"/>
  </cols>
  <sheetData>
    <row r="1" spans="1:35" ht="15.75" customHeight="1">
      <c r="A1" s="70" t="s">
        <v>317</v>
      </c>
      <c r="B1" s="70"/>
      <c r="C1" s="70"/>
      <c r="D1" s="70"/>
      <c r="E1" s="70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ht="15.75" customHeight="1">
      <c r="A2" s="71" t="s">
        <v>318</v>
      </c>
      <c r="B2" s="71"/>
      <c r="C2" s="71"/>
      <c r="D2" s="71"/>
      <c r="E2" s="71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1"/>
      <c r="AB2" s="12" t="s">
        <v>319</v>
      </c>
      <c r="AC2" s="14"/>
      <c r="AD2" s="14"/>
      <c r="AE2" s="14"/>
      <c r="AF2" s="14"/>
      <c r="AG2" s="14"/>
      <c r="AH2" s="14"/>
      <c r="AI2" s="14"/>
    </row>
    <row r="3" spans="1:35" ht="15.75" customHeight="1">
      <c r="A3" s="15"/>
      <c r="B3" s="15"/>
      <c r="C3" s="15"/>
      <c r="D3" s="15"/>
      <c r="E3" s="15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</row>
    <row r="4" spans="1:35" ht="23.25" customHeight="1">
      <c r="A4" s="72" t="s">
        <v>1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14"/>
      <c r="AF4" s="14"/>
      <c r="AG4" s="14"/>
      <c r="AH4" s="14"/>
      <c r="AI4" s="14"/>
    </row>
    <row r="5" spans="1:35" ht="18.75" customHeight="1">
      <c r="A5" s="63" t="s">
        <v>316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14"/>
      <c r="AF5" s="14"/>
      <c r="AG5" s="14"/>
      <c r="AH5" s="14"/>
      <c r="AI5" s="14"/>
    </row>
    <row r="6" spans="1:35" ht="18.75" customHeight="1">
      <c r="A6" s="63" t="s">
        <v>329</v>
      </c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</row>
    <row r="7" spans="1:35" ht="15.75" customHeight="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5" ht="21" customHeight="1">
      <c r="A8" s="64" t="s">
        <v>2</v>
      </c>
      <c r="B8" s="64" t="s">
        <v>3</v>
      </c>
      <c r="C8" s="64" t="s">
        <v>4</v>
      </c>
      <c r="D8" s="64" t="s">
        <v>5</v>
      </c>
      <c r="E8" s="67" t="s">
        <v>6</v>
      </c>
      <c r="F8" s="69"/>
      <c r="G8" s="69"/>
      <c r="H8" s="69"/>
      <c r="I8" s="69"/>
      <c r="J8" s="69"/>
      <c r="K8" s="69"/>
      <c r="L8" s="68"/>
      <c r="M8" s="67" t="s">
        <v>7</v>
      </c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8"/>
    </row>
    <row r="9" spans="1:35" ht="15.75" customHeight="1">
      <c r="A9" s="65"/>
      <c r="B9" s="65"/>
      <c r="C9" s="65"/>
      <c r="D9" s="65"/>
      <c r="E9" s="64" t="s">
        <v>8</v>
      </c>
      <c r="F9" s="64" t="s">
        <v>9</v>
      </c>
      <c r="G9" s="67" t="s">
        <v>10</v>
      </c>
      <c r="H9" s="68"/>
      <c r="I9" s="67" t="s">
        <v>11</v>
      </c>
      <c r="J9" s="69"/>
      <c r="K9" s="69"/>
      <c r="L9" s="68"/>
      <c r="M9" s="67" t="s">
        <v>12</v>
      </c>
      <c r="N9" s="69"/>
      <c r="O9" s="69"/>
      <c r="P9" s="69"/>
      <c r="Q9" s="69"/>
      <c r="R9" s="69"/>
      <c r="S9" s="69"/>
      <c r="T9" s="69"/>
      <c r="U9" s="68"/>
      <c r="V9" s="67" t="s">
        <v>13</v>
      </c>
      <c r="W9" s="69"/>
      <c r="X9" s="69"/>
      <c r="Y9" s="69"/>
      <c r="Z9" s="69"/>
      <c r="AA9" s="69"/>
      <c r="AB9" s="69"/>
      <c r="AC9" s="69"/>
      <c r="AD9" s="68"/>
    </row>
    <row r="10" spans="1:35" ht="33.950000000000003" customHeight="1">
      <c r="A10" s="65"/>
      <c r="B10" s="65"/>
      <c r="C10" s="65"/>
      <c r="D10" s="65"/>
      <c r="E10" s="65"/>
      <c r="F10" s="65"/>
      <c r="G10" s="64" t="s">
        <v>14</v>
      </c>
      <c r="H10" s="64" t="s">
        <v>15</v>
      </c>
      <c r="I10" s="64" t="s">
        <v>16</v>
      </c>
      <c r="J10" s="64" t="s">
        <v>9</v>
      </c>
      <c r="K10" s="64" t="s">
        <v>17</v>
      </c>
      <c r="L10" s="64" t="s">
        <v>18</v>
      </c>
      <c r="M10" s="64" t="s">
        <v>19</v>
      </c>
      <c r="N10" s="64" t="s">
        <v>8</v>
      </c>
      <c r="O10" s="64" t="s">
        <v>9</v>
      </c>
      <c r="P10" s="67" t="s">
        <v>10</v>
      </c>
      <c r="Q10" s="68"/>
      <c r="R10" s="67" t="s">
        <v>11</v>
      </c>
      <c r="S10" s="69"/>
      <c r="T10" s="69"/>
      <c r="U10" s="68"/>
      <c r="V10" s="64" t="s">
        <v>19</v>
      </c>
      <c r="W10" s="64" t="s">
        <v>8</v>
      </c>
      <c r="X10" s="64" t="s">
        <v>9</v>
      </c>
      <c r="Y10" s="67" t="s">
        <v>10</v>
      </c>
      <c r="Z10" s="68"/>
      <c r="AA10" s="67" t="s">
        <v>11</v>
      </c>
      <c r="AB10" s="69"/>
      <c r="AC10" s="69"/>
      <c r="AD10" s="68"/>
    </row>
    <row r="11" spans="1:35" ht="92.25" customHeight="1">
      <c r="A11" s="66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39" t="s">
        <v>14</v>
      </c>
      <c r="Q11" s="39" t="s">
        <v>15</v>
      </c>
      <c r="R11" s="39" t="s">
        <v>16</v>
      </c>
      <c r="S11" s="39" t="s">
        <v>9</v>
      </c>
      <c r="T11" s="39" t="s">
        <v>17</v>
      </c>
      <c r="U11" s="39" t="s">
        <v>18</v>
      </c>
      <c r="V11" s="66"/>
      <c r="W11" s="66"/>
      <c r="X11" s="66"/>
      <c r="Y11" s="39" t="s">
        <v>14</v>
      </c>
      <c r="Z11" s="39" t="s">
        <v>15</v>
      </c>
      <c r="AA11" s="39" t="s">
        <v>16</v>
      </c>
      <c r="AB11" s="39" t="s">
        <v>9</v>
      </c>
      <c r="AC11" s="39" t="s">
        <v>17</v>
      </c>
      <c r="AD11" s="39" t="s">
        <v>18</v>
      </c>
    </row>
    <row r="12" spans="1:35" ht="60" customHeight="1">
      <c r="A12" s="53" t="s">
        <v>20</v>
      </c>
      <c r="B12" s="53" t="s">
        <v>21</v>
      </c>
      <c r="C12" s="53" t="s">
        <v>22</v>
      </c>
      <c r="D12" s="53" t="s">
        <v>23</v>
      </c>
      <c r="E12" s="54">
        <v>4</v>
      </c>
      <c r="F12" s="54">
        <v>5</v>
      </c>
      <c r="G12" s="54">
        <v>6</v>
      </c>
      <c r="H12" s="54">
        <v>7</v>
      </c>
      <c r="I12" s="54">
        <v>8</v>
      </c>
      <c r="J12" s="54">
        <v>9</v>
      </c>
      <c r="K12" s="54">
        <v>10</v>
      </c>
      <c r="L12" s="54">
        <v>11</v>
      </c>
      <c r="M12" s="54">
        <v>12</v>
      </c>
      <c r="N12" s="54">
        <v>13</v>
      </c>
      <c r="O12" s="54">
        <v>14</v>
      </c>
      <c r="P12" s="54">
        <v>15</v>
      </c>
      <c r="Q12" s="54">
        <v>16</v>
      </c>
      <c r="R12" s="54">
        <v>17</v>
      </c>
      <c r="S12" s="54">
        <v>18</v>
      </c>
      <c r="T12" s="54">
        <v>19</v>
      </c>
      <c r="U12" s="54">
        <v>20</v>
      </c>
      <c r="V12" s="54">
        <v>21</v>
      </c>
      <c r="W12" s="54">
        <v>22</v>
      </c>
      <c r="X12" s="54">
        <v>23</v>
      </c>
      <c r="Y12" s="54">
        <v>24</v>
      </c>
      <c r="Z12" s="54">
        <v>25</v>
      </c>
      <c r="AA12" s="54">
        <v>26</v>
      </c>
      <c r="AB12" s="54">
        <v>27</v>
      </c>
      <c r="AC12" s="54">
        <v>28</v>
      </c>
      <c r="AD12" s="54">
        <v>29</v>
      </c>
    </row>
    <row r="13" spans="1:35" ht="24.75" customHeight="1">
      <c r="A13" s="52" t="s">
        <v>315</v>
      </c>
      <c r="B13" s="52">
        <f t="shared" ref="B13:AD13" si="0">B14+B15+B29</f>
        <v>1788</v>
      </c>
      <c r="C13" s="52">
        <f t="shared" si="0"/>
        <v>1755</v>
      </c>
      <c r="D13" s="52">
        <f>D14+D15+D29</f>
        <v>1595</v>
      </c>
      <c r="E13" s="52">
        <f t="shared" si="0"/>
        <v>1602</v>
      </c>
      <c r="F13" s="52">
        <f t="shared" si="0"/>
        <v>1570</v>
      </c>
      <c r="G13" s="52">
        <f t="shared" si="0"/>
        <v>1400</v>
      </c>
      <c r="H13" s="52">
        <f t="shared" si="0"/>
        <v>44</v>
      </c>
      <c r="I13" s="52">
        <f t="shared" si="0"/>
        <v>12</v>
      </c>
      <c r="J13" s="52">
        <f t="shared" si="0"/>
        <v>71</v>
      </c>
      <c r="K13" s="52">
        <f t="shared" si="0"/>
        <v>3</v>
      </c>
      <c r="L13" s="52">
        <f t="shared" si="0"/>
        <v>6</v>
      </c>
      <c r="M13" s="52">
        <f t="shared" si="0"/>
        <v>194</v>
      </c>
      <c r="N13" s="52">
        <f t="shared" si="0"/>
        <v>175</v>
      </c>
      <c r="O13" s="52">
        <f t="shared" si="0"/>
        <v>177</v>
      </c>
      <c r="P13" s="52">
        <f t="shared" si="0"/>
        <v>129</v>
      </c>
      <c r="Q13" s="52">
        <f t="shared" si="0"/>
        <v>16</v>
      </c>
      <c r="R13" s="52">
        <f t="shared" si="0"/>
        <v>1</v>
      </c>
      <c r="S13" s="52">
        <f t="shared" si="0"/>
        <v>5</v>
      </c>
      <c r="T13" s="52">
        <f t="shared" si="0"/>
        <v>1</v>
      </c>
      <c r="U13" s="52">
        <f t="shared" si="0"/>
        <v>0</v>
      </c>
      <c r="V13" s="52">
        <f t="shared" si="0"/>
        <v>11</v>
      </c>
      <c r="W13" s="52">
        <f t="shared" si="0"/>
        <v>11</v>
      </c>
      <c r="X13" s="52">
        <f t="shared" si="0"/>
        <v>8</v>
      </c>
      <c r="Y13" s="52">
        <f t="shared" si="0"/>
        <v>6</v>
      </c>
      <c r="Z13" s="52">
        <f t="shared" si="0"/>
        <v>0</v>
      </c>
      <c r="AA13" s="52">
        <f t="shared" si="0"/>
        <v>0</v>
      </c>
      <c r="AB13" s="52">
        <f t="shared" si="0"/>
        <v>0</v>
      </c>
      <c r="AC13" s="52">
        <f t="shared" si="0"/>
        <v>0</v>
      </c>
      <c r="AD13" s="52">
        <f t="shared" si="0"/>
        <v>0</v>
      </c>
    </row>
    <row r="14" spans="1:35" ht="24.75" customHeight="1">
      <c r="A14" s="39" t="s">
        <v>328</v>
      </c>
      <c r="B14" s="39">
        <f t="shared" ref="B14:C14" si="1">E14+N14+W14</f>
        <v>114</v>
      </c>
      <c r="C14" s="39">
        <f t="shared" si="1"/>
        <v>190</v>
      </c>
      <c r="D14" s="39">
        <f>G14+H14+P14+Q14+Y14+Z14</f>
        <v>114</v>
      </c>
      <c r="E14" s="39">
        <v>113</v>
      </c>
      <c r="F14" s="39">
        <v>186</v>
      </c>
      <c r="G14" s="39">
        <v>103</v>
      </c>
      <c r="H14" s="39">
        <v>10</v>
      </c>
      <c r="I14" s="39">
        <v>6</v>
      </c>
      <c r="J14" s="39">
        <v>53</v>
      </c>
      <c r="K14" s="39">
        <v>0</v>
      </c>
      <c r="L14" s="39">
        <v>6</v>
      </c>
      <c r="M14" s="39">
        <v>1</v>
      </c>
      <c r="N14" s="39">
        <v>1</v>
      </c>
      <c r="O14" s="39">
        <v>4</v>
      </c>
      <c r="P14" s="39">
        <v>1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</row>
    <row r="15" spans="1:35" ht="29.25" customHeight="1">
      <c r="A15" s="39" t="s">
        <v>26</v>
      </c>
      <c r="B15" s="39">
        <f t="shared" ref="B15:AD15" si="2">SUM(B16:B28)</f>
        <v>86</v>
      </c>
      <c r="C15" s="39">
        <f t="shared" si="2"/>
        <v>106</v>
      </c>
      <c r="D15" s="39">
        <f t="shared" si="2"/>
        <v>91</v>
      </c>
      <c r="E15" s="39">
        <f t="shared" si="2"/>
        <v>86</v>
      </c>
      <c r="F15" s="39">
        <f t="shared" si="2"/>
        <v>106</v>
      </c>
      <c r="G15" s="39">
        <f t="shared" si="2"/>
        <v>90</v>
      </c>
      <c r="H15" s="39">
        <f t="shared" si="2"/>
        <v>1</v>
      </c>
      <c r="I15" s="39">
        <f t="shared" si="2"/>
        <v>3</v>
      </c>
      <c r="J15" s="39">
        <f t="shared" si="2"/>
        <v>8</v>
      </c>
      <c r="K15" s="39">
        <f t="shared" si="2"/>
        <v>1</v>
      </c>
      <c r="L15" s="39">
        <f t="shared" si="2"/>
        <v>0</v>
      </c>
      <c r="M15" s="39">
        <f t="shared" si="2"/>
        <v>3</v>
      </c>
      <c r="N15" s="39">
        <f t="shared" si="2"/>
        <v>0</v>
      </c>
      <c r="O15" s="39">
        <f t="shared" si="2"/>
        <v>0</v>
      </c>
      <c r="P15" s="39">
        <f t="shared" si="2"/>
        <v>0</v>
      </c>
      <c r="Q15" s="39">
        <f t="shared" si="2"/>
        <v>0</v>
      </c>
      <c r="R15" s="39">
        <f t="shared" si="2"/>
        <v>0</v>
      </c>
      <c r="S15" s="39">
        <f t="shared" si="2"/>
        <v>0</v>
      </c>
      <c r="T15" s="39">
        <f t="shared" si="2"/>
        <v>0</v>
      </c>
      <c r="U15" s="39">
        <f t="shared" si="2"/>
        <v>0</v>
      </c>
      <c r="V15" s="39">
        <f t="shared" si="2"/>
        <v>0</v>
      </c>
      <c r="W15" s="39">
        <f t="shared" si="2"/>
        <v>0</v>
      </c>
      <c r="X15" s="39">
        <f t="shared" si="2"/>
        <v>0</v>
      </c>
      <c r="Y15" s="39">
        <f t="shared" si="2"/>
        <v>0</v>
      </c>
      <c r="Z15" s="39">
        <f t="shared" si="2"/>
        <v>0</v>
      </c>
      <c r="AA15" s="39">
        <f t="shared" si="2"/>
        <v>0</v>
      </c>
      <c r="AB15" s="39">
        <f t="shared" si="2"/>
        <v>0</v>
      </c>
      <c r="AC15" s="39">
        <f t="shared" si="2"/>
        <v>0</v>
      </c>
      <c r="AD15" s="39">
        <f t="shared" si="2"/>
        <v>0</v>
      </c>
    </row>
    <row r="16" spans="1:35" ht="24.75" hidden="1" customHeight="1">
      <c r="A16" s="39" t="s">
        <v>27</v>
      </c>
      <c r="B16" s="39">
        <f t="shared" ref="B16:C16" si="3">E16+N16+W16</f>
        <v>2</v>
      </c>
      <c r="C16" s="39">
        <f t="shared" si="3"/>
        <v>3</v>
      </c>
      <c r="D16" s="39">
        <f t="shared" ref="D16:D28" si="4">G16+H16+P16+Q16+Y16+Z16</f>
        <v>2</v>
      </c>
      <c r="E16" s="39">
        <v>2</v>
      </c>
      <c r="F16" s="39">
        <v>3</v>
      </c>
      <c r="G16" s="39">
        <v>2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</row>
    <row r="17" spans="1:30" ht="24.75" hidden="1" customHeight="1">
      <c r="A17" s="39" t="s">
        <v>28</v>
      </c>
      <c r="B17" s="39">
        <f t="shared" ref="B17:C17" si="5">E17+N17+W17</f>
        <v>0</v>
      </c>
      <c r="C17" s="39">
        <f t="shared" si="5"/>
        <v>0</v>
      </c>
      <c r="D17" s="39">
        <f t="shared" si="4"/>
        <v>0</v>
      </c>
      <c r="E17" s="39"/>
      <c r="F17" s="39"/>
      <c r="G17" s="39"/>
      <c r="H17" s="39"/>
      <c r="I17" s="39"/>
      <c r="J17" s="39"/>
      <c r="K17" s="39"/>
      <c r="L17" s="39"/>
      <c r="M17" s="39">
        <v>1</v>
      </c>
      <c r="N17" s="39">
        <v>0</v>
      </c>
      <c r="O17" s="39">
        <v>0</v>
      </c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</row>
    <row r="18" spans="1:30" ht="24.75" hidden="1" customHeight="1">
      <c r="A18" s="39" t="s">
        <v>29</v>
      </c>
      <c r="B18" s="39">
        <f t="shared" ref="B18:C18" si="6">E18+N18+W18</f>
        <v>3</v>
      </c>
      <c r="C18" s="39">
        <f t="shared" si="6"/>
        <v>3</v>
      </c>
      <c r="D18" s="39">
        <f t="shared" si="4"/>
        <v>3</v>
      </c>
      <c r="E18" s="39">
        <v>3</v>
      </c>
      <c r="F18" s="39">
        <v>3</v>
      </c>
      <c r="G18" s="39">
        <v>2</v>
      </c>
      <c r="H18" s="39">
        <v>1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</row>
    <row r="19" spans="1:30" ht="24.75" hidden="1" customHeight="1">
      <c r="A19" s="39" t="s">
        <v>30</v>
      </c>
      <c r="B19" s="39">
        <f t="shared" ref="B19:C19" si="7">E19+N19+W19</f>
        <v>0</v>
      </c>
      <c r="C19" s="39">
        <f t="shared" si="7"/>
        <v>0</v>
      </c>
      <c r="D19" s="39">
        <f t="shared" si="4"/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</row>
    <row r="20" spans="1:30" ht="24.75" hidden="1" customHeight="1">
      <c r="A20" s="39" t="s">
        <v>31</v>
      </c>
      <c r="B20" s="39">
        <f t="shared" ref="B20:C20" si="8">E20+N20+W20</f>
        <v>10</v>
      </c>
      <c r="C20" s="39">
        <f t="shared" si="8"/>
        <v>15</v>
      </c>
      <c r="D20" s="39">
        <f t="shared" si="4"/>
        <v>15</v>
      </c>
      <c r="E20" s="39">
        <v>10</v>
      </c>
      <c r="F20" s="39">
        <v>15</v>
      </c>
      <c r="G20" s="39">
        <v>15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</row>
    <row r="21" spans="1:30" ht="24.75" hidden="1" customHeight="1">
      <c r="A21" s="39" t="s">
        <v>32</v>
      </c>
      <c r="B21" s="39">
        <f t="shared" ref="B21:C21" si="9">E21+N21+W21</f>
        <v>60</v>
      </c>
      <c r="C21" s="39">
        <f t="shared" si="9"/>
        <v>73</v>
      </c>
      <c r="D21" s="39">
        <f t="shared" si="4"/>
        <v>60</v>
      </c>
      <c r="E21" s="39">
        <v>60</v>
      </c>
      <c r="F21" s="39">
        <v>73</v>
      </c>
      <c r="G21" s="39">
        <v>60</v>
      </c>
      <c r="H21" s="39">
        <v>0</v>
      </c>
      <c r="I21" s="39">
        <v>3</v>
      </c>
      <c r="J21" s="39">
        <v>8</v>
      </c>
      <c r="K21" s="39">
        <v>1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</row>
    <row r="22" spans="1:30" ht="24.75" hidden="1" customHeight="1">
      <c r="A22" s="39" t="s">
        <v>33</v>
      </c>
      <c r="B22" s="39">
        <f t="shared" ref="B22:C22" si="10">E22+N22+W22</f>
        <v>0</v>
      </c>
      <c r="C22" s="39">
        <f t="shared" si="10"/>
        <v>0</v>
      </c>
      <c r="D22" s="39">
        <f t="shared" si="4"/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2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</row>
    <row r="23" spans="1:30" ht="24.75" hidden="1" customHeight="1">
      <c r="A23" s="39" t="s">
        <v>34</v>
      </c>
      <c r="B23" s="39">
        <f t="shared" ref="B23:C23" si="11">E23+N23+W23</f>
        <v>0</v>
      </c>
      <c r="C23" s="39">
        <f t="shared" si="11"/>
        <v>0</v>
      </c>
      <c r="D23" s="39">
        <f t="shared" si="4"/>
        <v>0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</row>
    <row r="24" spans="1:30" ht="24.75" hidden="1" customHeight="1">
      <c r="A24" s="39" t="s">
        <v>35</v>
      </c>
      <c r="B24" s="39">
        <f t="shared" ref="B24:C24" si="12">E24+N24+W24</f>
        <v>2</v>
      </c>
      <c r="C24" s="39">
        <f t="shared" si="12"/>
        <v>2</v>
      </c>
      <c r="D24" s="39">
        <f t="shared" si="4"/>
        <v>2</v>
      </c>
      <c r="E24" s="39">
        <v>2</v>
      </c>
      <c r="F24" s="39">
        <v>2</v>
      </c>
      <c r="G24" s="39">
        <v>2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</row>
    <row r="25" spans="1:30" ht="24.75" hidden="1" customHeight="1">
      <c r="A25" s="39" t="s">
        <v>36</v>
      </c>
      <c r="B25" s="39">
        <f t="shared" ref="B25:C25" si="13">E25+N25+W25</f>
        <v>0</v>
      </c>
      <c r="C25" s="39">
        <f t="shared" si="13"/>
        <v>0</v>
      </c>
      <c r="D25" s="39">
        <f t="shared" si="4"/>
        <v>0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</row>
    <row r="26" spans="1:30" ht="24.75" hidden="1" customHeight="1">
      <c r="A26" s="39" t="s">
        <v>37</v>
      </c>
      <c r="B26" s="39">
        <f t="shared" ref="B26:C26" si="14">E26+N26+W26</f>
        <v>0</v>
      </c>
      <c r="C26" s="39">
        <f t="shared" si="14"/>
        <v>0</v>
      </c>
      <c r="D26" s="39">
        <f t="shared" si="4"/>
        <v>0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</row>
    <row r="27" spans="1:30" ht="24.75" hidden="1" customHeight="1">
      <c r="A27" s="39" t="s">
        <v>38</v>
      </c>
      <c r="B27" s="39">
        <f t="shared" ref="B27:C27" si="15">E27+N27+W27</f>
        <v>0</v>
      </c>
      <c r="C27" s="39">
        <f t="shared" si="15"/>
        <v>0</v>
      </c>
      <c r="D27" s="39">
        <f t="shared" si="4"/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</row>
    <row r="28" spans="1:30" ht="5.25" hidden="1" customHeight="1">
      <c r="A28" s="39" t="s">
        <v>39</v>
      </c>
      <c r="B28" s="39">
        <f t="shared" ref="B28:C28" si="16">E28+N28+W28</f>
        <v>9</v>
      </c>
      <c r="C28" s="39">
        <f t="shared" si="16"/>
        <v>10</v>
      </c>
      <c r="D28" s="39">
        <f t="shared" si="4"/>
        <v>9</v>
      </c>
      <c r="E28" s="39">
        <v>9</v>
      </c>
      <c r="F28" s="39">
        <v>10</v>
      </c>
      <c r="G28" s="39">
        <v>9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</row>
    <row r="29" spans="1:30" ht="24.75" customHeight="1">
      <c r="A29" s="39" t="s">
        <v>40</v>
      </c>
      <c r="B29" s="39">
        <f>SUM(B30:B124)</f>
        <v>1588</v>
      </c>
      <c r="C29" s="39">
        <f>F29+O29+X29</f>
        <v>1459</v>
      </c>
      <c r="D29" s="39">
        <f t="shared" ref="D29:AD29" si="17">SUM(D30:D124)</f>
        <v>1390</v>
      </c>
      <c r="E29" s="39">
        <f t="shared" si="17"/>
        <v>1403</v>
      </c>
      <c r="F29" s="39">
        <f t="shared" si="17"/>
        <v>1278</v>
      </c>
      <c r="G29" s="39">
        <f t="shared" si="17"/>
        <v>1207</v>
      </c>
      <c r="H29" s="39">
        <f t="shared" si="17"/>
        <v>33</v>
      </c>
      <c r="I29" s="39">
        <f t="shared" si="17"/>
        <v>3</v>
      </c>
      <c r="J29" s="39">
        <f t="shared" si="17"/>
        <v>10</v>
      </c>
      <c r="K29" s="39">
        <f t="shared" si="17"/>
        <v>2</v>
      </c>
      <c r="L29" s="39">
        <f t="shared" si="17"/>
        <v>0</v>
      </c>
      <c r="M29" s="39">
        <f t="shared" si="17"/>
        <v>190</v>
      </c>
      <c r="N29" s="39">
        <f t="shared" si="17"/>
        <v>174</v>
      </c>
      <c r="O29" s="39">
        <f t="shared" si="17"/>
        <v>173</v>
      </c>
      <c r="P29" s="39">
        <f t="shared" si="17"/>
        <v>128</v>
      </c>
      <c r="Q29" s="39">
        <f t="shared" si="17"/>
        <v>16</v>
      </c>
      <c r="R29" s="39">
        <f t="shared" si="17"/>
        <v>1</v>
      </c>
      <c r="S29" s="39">
        <f t="shared" si="17"/>
        <v>5</v>
      </c>
      <c r="T29" s="39">
        <f t="shared" si="17"/>
        <v>1</v>
      </c>
      <c r="U29" s="39">
        <f t="shared" si="17"/>
        <v>0</v>
      </c>
      <c r="V29" s="39">
        <f t="shared" si="17"/>
        <v>11</v>
      </c>
      <c r="W29" s="39">
        <f t="shared" si="17"/>
        <v>11</v>
      </c>
      <c r="X29" s="39">
        <f t="shared" si="17"/>
        <v>8</v>
      </c>
      <c r="Y29" s="39">
        <f t="shared" si="17"/>
        <v>6</v>
      </c>
      <c r="Z29" s="39">
        <f t="shared" si="17"/>
        <v>0</v>
      </c>
      <c r="AA29" s="39">
        <f t="shared" si="17"/>
        <v>0</v>
      </c>
      <c r="AB29" s="39">
        <f t="shared" si="17"/>
        <v>0</v>
      </c>
      <c r="AC29" s="39">
        <f t="shared" si="17"/>
        <v>0</v>
      </c>
      <c r="AD29" s="39">
        <f t="shared" si="17"/>
        <v>0</v>
      </c>
    </row>
    <row r="30" spans="1:30" ht="15.6" hidden="1" customHeight="1">
      <c r="A30" s="19" t="s">
        <v>41</v>
      </c>
      <c r="B30" s="17">
        <f t="shared" ref="B30:C30" si="18">E30+N30+W30</f>
        <v>65</v>
      </c>
      <c r="C30" s="17">
        <f t="shared" si="18"/>
        <v>73</v>
      </c>
      <c r="D30" s="17">
        <f t="shared" ref="D30:D126" si="19">G30+H30+P30+Q30+Y30+Z30</f>
        <v>65</v>
      </c>
      <c r="E30" s="17">
        <v>61</v>
      </c>
      <c r="F30" s="17">
        <v>65</v>
      </c>
      <c r="G30" s="17">
        <v>59</v>
      </c>
      <c r="H30" s="17">
        <v>2</v>
      </c>
      <c r="I30" s="17">
        <v>2</v>
      </c>
      <c r="J30" s="17">
        <v>10</v>
      </c>
      <c r="K30" s="17">
        <v>2</v>
      </c>
      <c r="L30" s="17">
        <v>0</v>
      </c>
      <c r="M30" s="17">
        <v>7</v>
      </c>
      <c r="N30" s="17">
        <v>4</v>
      </c>
      <c r="O30" s="17">
        <v>8</v>
      </c>
      <c r="P30" s="17">
        <v>4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</row>
    <row r="31" spans="1:30" hidden="1">
      <c r="A31" s="19" t="s">
        <v>42</v>
      </c>
      <c r="B31" s="17">
        <f t="shared" ref="B31:C31" si="20">E31+N31+W31</f>
        <v>9</v>
      </c>
      <c r="C31" s="17">
        <f t="shared" si="20"/>
        <v>9</v>
      </c>
      <c r="D31" s="17">
        <f t="shared" si="19"/>
        <v>9</v>
      </c>
      <c r="E31" s="17">
        <v>9</v>
      </c>
      <c r="F31" s="17">
        <v>9</v>
      </c>
      <c r="G31" s="10">
        <v>9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</row>
    <row r="32" spans="1:30" hidden="1">
      <c r="A32" s="19" t="s">
        <v>43</v>
      </c>
      <c r="B32" s="17">
        <f t="shared" ref="B32:C32" si="21">E32+N32+W32</f>
        <v>18</v>
      </c>
      <c r="C32" s="17">
        <f t="shared" si="21"/>
        <v>18</v>
      </c>
      <c r="D32" s="17">
        <f t="shared" si="19"/>
        <v>18</v>
      </c>
      <c r="E32" s="17">
        <v>18</v>
      </c>
      <c r="F32" s="17">
        <v>18</v>
      </c>
      <c r="G32" s="17">
        <v>18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</row>
    <row r="33" spans="1:30" hidden="1">
      <c r="A33" s="19" t="s">
        <v>44</v>
      </c>
      <c r="B33" s="17">
        <f t="shared" ref="B33:C33" si="22">E33+N33+W33</f>
        <v>10</v>
      </c>
      <c r="C33" s="17">
        <f t="shared" si="22"/>
        <v>15</v>
      </c>
      <c r="D33" s="17">
        <f t="shared" si="19"/>
        <v>10</v>
      </c>
      <c r="E33" s="17">
        <v>10</v>
      </c>
      <c r="F33" s="17">
        <v>15</v>
      </c>
      <c r="G33" s="17">
        <v>10</v>
      </c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</row>
    <row r="34" spans="1:30" hidden="1">
      <c r="A34" s="19" t="s">
        <v>45</v>
      </c>
      <c r="B34" s="17">
        <f t="shared" ref="B34:C34" si="23">E34+N34+W34</f>
        <v>0</v>
      </c>
      <c r="C34" s="17">
        <f t="shared" si="23"/>
        <v>0</v>
      </c>
      <c r="D34" s="17">
        <f t="shared" si="19"/>
        <v>0</v>
      </c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</row>
    <row r="35" spans="1:30" hidden="1">
      <c r="A35" s="19" t="s">
        <v>46</v>
      </c>
      <c r="B35" s="17">
        <f t="shared" ref="B35:C35" si="24">E35+N35+W35</f>
        <v>0</v>
      </c>
      <c r="C35" s="17">
        <f t="shared" si="24"/>
        <v>0</v>
      </c>
      <c r="D35" s="17">
        <f t="shared" si="19"/>
        <v>0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</row>
    <row r="36" spans="1:30" hidden="1">
      <c r="A36" s="19" t="s">
        <v>47</v>
      </c>
      <c r="B36" s="17">
        <f t="shared" ref="B36:C36" si="25">E36+N36+W36</f>
        <v>0</v>
      </c>
      <c r="C36" s="17">
        <f t="shared" si="25"/>
        <v>0</v>
      </c>
      <c r="D36" s="17">
        <f t="shared" si="19"/>
        <v>0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</row>
    <row r="37" spans="1:30" hidden="1">
      <c r="A37" s="19" t="s">
        <v>48</v>
      </c>
      <c r="B37" s="17">
        <f t="shared" ref="B37:C37" si="26">E37+N37+W37</f>
        <v>7</v>
      </c>
      <c r="C37" s="17">
        <f t="shared" si="26"/>
        <v>7</v>
      </c>
      <c r="D37" s="17">
        <f t="shared" si="19"/>
        <v>7</v>
      </c>
      <c r="E37" s="17">
        <v>5</v>
      </c>
      <c r="F37" s="17">
        <v>5</v>
      </c>
      <c r="G37" s="17">
        <v>5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2</v>
      </c>
      <c r="N37" s="17">
        <v>2</v>
      </c>
      <c r="O37" s="17">
        <v>2</v>
      </c>
      <c r="P37" s="17">
        <v>2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0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</row>
    <row r="38" spans="1:30" hidden="1">
      <c r="A38" s="19" t="s">
        <v>49</v>
      </c>
      <c r="B38" s="17">
        <f t="shared" ref="B38:C38" si="27">E38+N38+W38</f>
        <v>0</v>
      </c>
      <c r="C38" s="17">
        <f t="shared" si="27"/>
        <v>0</v>
      </c>
      <c r="D38" s="17">
        <f t="shared" si="19"/>
        <v>0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</row>
    <row r="39" spans="1:30" hidden="1">
      <c r="A39" s="19" t="s">
        <v>50</v>
      </c>
      <c r="B39" s="17">
        <f t="shared" ref="B39:C39" si="28">E39+N39+W39</f>
        <v>0</v>
      </c>
      <c r="C39" s="17">
        <f t="shared" si="28"/>
        <v>0</v>
      </c>
      <c r="D39" s="17">
        <f t="shared" si="19"/>
        <v>0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</row>
    <row r="40" spans="1:30" hidden="1">
      <c r="A40" s="19" t="s">
        <v>51</v>
      </c>
      <c r="B40" s="17">
        <f t="shared" ref="B40:C40" si="29">E40+N40+W40</f>
        <v>0</v>
      </c>
      <c r="C40" s="17">
        <f t="shared" si="29"/>
        <v>0</v>
      </c>
      <c r="D40" s="17">
        <f t="shared" si="19"/>
        <v>0</v>
      </c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</row>
    <row r="41" spans="1:30" hidden="1">
      <c r="A41" s="19" t="s">
        <v>52</v>
      </c>
      <c r="B41" s="17">
        <f t="shared" ref="B41:C41" si="30">E41+N41+W41</f>
        <v>8</v>
      </c>
      <c r="C41" s="17">
        <f t="shared" si="30"/>
        <v>8</v>
      </c>
      <c r="D41" s="17">
        <f t="shared" si="19"/>
        <v>8</v>
      </c>
      <c r="E41" s="17">
        <v>7</v>
      </c>
      <c r="F41" s="17">
        <v>7</v>
      </c>
      <c r="G41" s="17">
        <v>5</v>
      </c>
      <c r="H41" s="17">
        <v>3</v>
      </c>
      <c r="I41" s="17">
        <v>0</v>
      </c>
      <c r="J41" s="17">
        <v>0</v>
      </c>
      <c r="K41" s="17">
        <v>0</v>
      </c>
      <c r="L41" s="17">
        <v>0</v>
      </c>
      <c r="M41" s="17">
        <v>4</v>
      </c>
      <c r="N41" s="17">
        <v>1</v>
      </c>
      <c r="O41" s="17">
        <v>1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</row>
    <row r="42" spans="1:30" hidden="1">
      <c r="A42" s="19" t="s">
        <v>53</v>
      </c>
      <c r="B42" s="17">
        <f t="shared" ref="B42:C42" si="31">E42+N42+W42</f>
        <v>10</v>
      </c>
      <c r="C42" s="17">
        <f t="shared" si="31"/>
        <v>10</v>
      </c>
      <c r="D42" s="17">
        <f t="shared" si="19"/>
        <v>10</v>
      </c>
      <c r="E42" s="17">
        <v>10</v>
      </c>
      <c r="F42" s="17">
        <v>10</v>
      </c>
      <c r="G42" s="17">
        <v>10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0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</row>
    <row r="43" spans="1:30" hidden="1">
      <c r="A43" s="19" t="s">
        <v>54</v>
      </c>
      <c r="B43" s="17">
        <f t="shared" ref="B43:C43" si="32">E43+N43+W43</f>
        <v>24</v>
      </c>
      <c r="C43" s="17">
        <f t="shared" si="32"/>
        <v>24</v>
      </c>
      <c r="D43" s="17">
        <f t="shared" si="19"/>
        <v>24</v>
      </c>
      <c r="E43" s="17">
        <v>22</v>
      </c>
      <c r="F43" s="17">
        <v>22</v>
      </c>
      <c r="G43" s="17">
        <v>22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2</v>
      </c>
      <c r="N43" s="17">
        <v>2</v>
      </c>
      <c r="O43" s="17">
        <v>2</v>
      </c>
      <c r="P43" s="17">
        <v>2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</row>
    <row r="44" spans="1:30" hidden="1">
      <c r="A44" s="19" t="s">
        <v>55</v>
      </c>
      <c r="B44" s="17">
        <f t="shared" ref="B44:C44" si="33">E44+N44+W44</f>
        <v>37</v>
      </c>
      <c r="C44" s="17">
        <f t="shared" si="33"/>
        <v>37</v>
      </c>
      <c r="D44" s="17">
        <f t="shared" si="19"/>
        <v>37</v>
      </c>
      <c r="E44" s="17">
        <v>33</v>
      </c>
      <c r="F44" s="17">
        <v>33</v>
      </c>
      <c r="G44" s="17">
        <v>33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3</v>
      </c>
      <c r="N44" s="17">
        <v>3</v>
      </c>
      <c r="O44" s="17">
        <v>3</v>
      </c>
      <c r="P44" s="17">
        <v>3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  <c r="V44" s="17">
        <v>1</v>
      </c>
      <c r="W44" s="17">
        <v>1</v>
      </c>
      <c r="X44" s="17">
        <v>1</v>
      </c>
      <c r="Y44" s="17">
        <v>1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</row>
    <row r="45" spans="1:30" hidden="1">
      <c r="A45" s="19" t="s">
        <v>56</v>
      </c>
      <c r="B45" s="17">
        <f t="shared" ref="B45:C45" si="34">E45+N45+W45</f>
        <v>8</v>
      </c>
      <c r="C45" s="17">
        <f t="shared" si="34"/>
        <v>8</v>
      </c>
      <c r="D45" s="17">
        <f t="shared" si="19"/>
        <v>8</v>
      </c>
      <c r="E45" s="17">
        <v>8</v>
      </c>
      <c r="F45" s="17">
        <v>8</v>
      </c>
      <c r="G45" s="17">
        <v>8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3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</row>
    <row r="46" spans="1:30" hidden="1">
      <c r="A46" s="19" t="s">
        <v>57</v>
      </c>
      <c r="B46" s="17">
        <f t="shared" ref="B46:C46" si="35">E46+N46+W46</f>
        <v>9</v>
      </c>
      <c r="C46" s="17">
        <f t="shared" si="35"/>
        <v>9</v>
      </c>
      <c r="D46" s="17">
        <f t="shared" si="19"/>
        <v>9</v>
      </c>
      <c r="E46" s="17">
        <v>9</v>
      </c>
      <c r="F46" s="17">
        <v>9</v>
      </c>
      <c r="G46" s="17">
        <v>9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4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</row>
    <row r="47" spans="1:30" hidden="1">
      <c r="A47" s="19" t="s">
        <v>58</v>
      </c>
      <c r="B47" s="17">
        <f t="shared" ref="B47:C47" si="36">E47+N47+W47</f>
        <v>20</v>
      </c>
      <c r="C47" s="17">
        <f t="shared" si="36"/>
        <v>20</v>
      </c>
      <c r="D47" s="17">
        <f t="shared" si="19"/>
        <v>20</v>
      </c>
      <c r="E47" s="17">
        <v>20</v>
      </c>
      <c r="F47" s="17">
        <v>20</v>
      </c>
      <c r="G47" s="17">
        <v>20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</row>
    <row r="48" spans="1:30" hidden="1">
      <c r="A48" s="19" t="s">
        <v>59</v>
      </c>
      <c r="B48" s="17">
        <f t="shared" ref="B48:C48" si="37">E48+N48+W48</f>
        <v>12</v>
      </c>
      <c r="C48" s="17">
        <f t="shared" si="37"/>
        <v>12</v>
      </c>
      <c r="D48" s="17">
        <f t="shared" si="19"/>
        <v>11</v>
      </c>
      <c r="E48" s="17">
        <v>11</v>
      </c>
      <c r="F48" s="17">
        <v>11</v>
      </c>
      <c r="G48" s="17">
        <v>11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1</v>
      </c>
      <c r="N48" s="17">
        <v>1</v>
      </c>
      <c r="O48" s="17">
        <v>1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</row>
    <row r="49" spans="1:30" hidden="1">
      <c r="A49" s="19" t="s">
        <v>60</v>
      </c>
      <c r="B49" s="17">
        <f t="shared" ref="B49:C49" si="38">E49+N49+W49</f>
        <v>0</v>
      </c>
      <c r="C49" s="17">
        <f t="shared" si="38"/>
        <v>0</v>
      </c>
      <c r="D49" s="17">
        <f t="shared" si="19"/>
        <v>0</v>
      </c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</row>
    <row r="50" spans="1:30" hidden="1">
      <c r="A50" s="19" t="s">
        <v>61</v>
      </c>
      <c r="B50" s="17">
        <f t="shared" ref="B50:C50" si="39">E50+N50+W50</f>
        <v>16</v>
      </c>
      <c r="C50" s="17">
        <f t="shared" si="39"/>
        <v>16</v>
      </c>
      <c r="D50" s="17">
        <f t="shared" si="19"/>
        <v>16</v>
      </c>
      <c r="E50" s="17">
        <v>10</v>
      </c>
      <c r="F50" s="17">
        <v>10</v>
      </c>
      <c r="G50" s="17">
        <v>8</v>
      </c>
      <c r="H50" s="17">
        <v>2</v>
      </c>
      <c r="I50" s="17">
        <v>0</v>
      </c>
      <c r="J50" s="17">
        <v>0</v>
      </c>
      <c r="K50" s="17">
        <v>0</v>
      </c>
      <c r="L50" s="17">
        <v>0</v>
      </c>
      <c r="M50" s="17">
        <v>4</v>
      </c>
      <c r="N50" s="17">
        <v>6</v>
      </c>
      <c r="O50" s="17">
        <v>6</v>
      </c>
      <c r="P50" s="17">
        <v>4</v>
      </c>
      <c r="Q50" s="17">
        <v>2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</row>
    <row r="51" spans="1:30" hidden="1">
      <c r="A51" s="19" t="s">
        <v>62</v>
      </c>
      <c r="B51" s="17">
        <f t="shared" ref="B51:C51" si="40">E51+N51+W51</f>
        <v>22</v>
      </c>
      <c r="C51" s="17">
        <f t="shared" si="40"/>
        <v>22</v>
      </c>
      <c r="D51" s="17">
        <f t="shared" si="19"/>
        <v>22</v>
      </c>
      <c r="E51" s="17">
        <v>18</v>
      </c>
      <c r="F51" s="17">
        <v>18</v>
      </c>
      <c r="G51" s="17">
        <v>18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4</v>
      </c>
      <c r="N51" s="17">
        <v>4</v>
      </c>
      <c r="O51" s="17">
        <v>4</v>
      </c>
      <c r="P51" s="17">
        <v>4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</row>
    <row r="52" spans="1:30" hidden="1">
      <c r="A52" s="19" t="s">
        <v>63</v>
      </c>
      <c r="B52" s="17">
        <f t="shared" ref="B52:C52" si="41">E52+N52+W52</f>
        <v>11</v>
      </c>
      <c r="C52" s="17">
        <f t="shared" si="41"/>
        <v>15</v>
      </c>
      <c r="D52" s="17">
        <f t="shared" si="19"/>
        <v>10</v>
      </c>
      <c r="E52" s="17">
        <v>10</v>
      </c>
      <c r="F52" s="17">
        <v>15</v>
      </c>
      <c r="G52" s="17">
        <v>10</v>
      </c>
      <c r="H52" s="17">
        <v>0</v>
      </c>
      <c r="I52" s="17">
        <v>1</v>
      </c>
      <c r="J52" s="17">
        <v>0</v>
      </c>
      <c r="K52" s="17">
        <v>0</v>
      </c>
      <c r="L52" s="17">
        <v>0</v>
      </c>
      <c r="M52" s="17">
        <v>6</v>
      </c>
      <c r="N52" s="17">
        <v>1</v>
      </c>
      <c r="O52" s="17"/>
      <c r="P52" s="17"/>
      <c r="Q52" s="17"/>
      <c r="R52" s="17">
        <v>1</v>
      </c>
      <c r="S52" s="17">
        <v>5</v>
      </c>
      <c r="T52" s="17">
        <v>1</v>
      </c>
      <c r="U52" s="17"/>
      <c r="V52" s="17"/>
      <c r="W52" s="17"/>
      <c r="X52" s="17"/>
      <c r="Y52" s="17"/>
      <c r="Z52" s="17"/>
      <c r="AA52" s="17"/>
      <c r="AB52" s="17"/>
      <c r="AC52" s="17"/>
      <c r="AD52" s="17"/>
    </row>
    <row r="53" spans="1:30" hidden="1">
      <c r="A53" s="19" t="s">
        <v>64</v>
      </c>
      <c r="B53" s="17">
        <f t="shared" ref="B53:C53" si="42">E53+N53+W53</f>
        <v>0</v>
      </c>
      <c r="C53" s="17">
        <f t="shared" si="42"/>
        <v>0</v>
      </c>
      <c r="D53" s="17">
        <f t="shared" si="19"/>
        <v>0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</row>
    <row r="54" spans="1:30" hidden="1">
      <c r="A54" s="19" t="s">
        <v>65</v>
      </c>
      <c r="B54" s="17">
        <f t="shared" ref="B54:C54" si="43">E54+N54+W54</f>
        <v>9</v>
      </c>
      <c r="C54" s="17">
        <f t="shared" si="43"/>
        <v>9</v>
      </c>
      <c r="D54" s="17">
        <f t="shared" si="19"/>
        <v>9</v>
      </c>
      <c r="E54" s="17">
        <v>9</v>
      </c>
      <c r="F54" s="17">
        <v>9</v>
      </c>
      <c r="G54" s="17">
        <v>9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</row>
    <row r="55" spans="1:30" hidden="1">
      <c r="A55" s="19" t="s">
        <v>66</v>
      </c>
      <c r="B55" s="17">
        <f t="shared" ref="B55:C55" si="44">E55+N55+W55</f>
        <v>0</v>
      </c>
      <c r="C55" s="17">
        <f t="shared" si="44"/>
        <v>0</v>
      </c>
      <c r="D55" s="17">
        <f t="shared" si="19"/>
        <v>0</v>
      </c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</row>
    <row r="56" spans="1:30" hidden="1">
      <c r="A56" s="19" t="s">
        <v>67</v>
      </c>
      <c r="B56" s="17">
        <f t="shared" ref="B56:C56" si="45">E56+N56+W56</f>
        <v>16</v>
      </c>
      <c r="C56" s="17">
        <f t="shared" si="45"/>
        <v>16</v>
      </c>
      <c r="D56" s="17">
        <f t="shared" si="19"/>
        <v>16</v>
      </c>
      <c r="E56" s="17">
        <v>16</v>
      </c>
      <c r="F56" s="17">
        <v>16</v>
      </c>
      <c r="G56" s="17">
        <v>16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12</v>
      </c>
      <c r="N56" s="17">
        <v>0</v>
      </c>
      <c r="O56" s="17">
        <v>0</v>
      </c>
      <c r="P56" s="17">
        <v>0</v>
      </c>
      <c r="Q56" s="17"/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</row>
    <row r="57" spans="1:30" hidden="1">
      <c r="A57" s="19" t="s">
        <v>68</v>
      </c>
      <c r="B57" s="17">
        <f t="shared" ref="B57:C57" si="46">E57+N57+W57</f>
        <v>0</v>
      </c>
      <c r="C57" s="17">
        <f t="shared" si="46"/>
        <v>0</v>
      </c>
      <c r="D57" s="17">
        <f t="shared" si="19"/>
        <v>0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</row>
    <row r="58" spans="1:30" hidden="1">
      <c r="A58" s="19" t="s">
        <v>69</v>
      </c>
      <c r="B58" s="17">
        <f t="shared" ref="B58:C58" si="47">E58+N58+W58</f>
        <v>0</v>
      </c>
      <c r="C58" s="17">
        <f t="shared" si="47"/>
        <v>0</v>
      </c>
      <c r="D58" s="17">
        <f t="shared" si="19"/>
        <v>0</v>
      </c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</row>
    <row r="59" spans="1:30" hidden="1">
      <c r="A59" s="19" t="s">
        <v>70</v>
      </c>
      <c r="B59" s="17">
        <f t="shared" ref="B59:C59" si="48">E59+N59+W59</f>
        <v>9</v>
      </c>
      <c r="C59" s="17">
        <f t="shared" si="48"/>
        <v>9</v>
      </c>
      <c r="D59" s="17">
        <f t="shared" si="19"/>
        <v>8</v>
      </c>
      <c r="E59" s="17">
        <v>7</v>
      </c>
      <c r="F59" s="17">
        <v>7</v>
      </c>
      <c r="G59" s="17">
        <v>7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3</v>
      </c>
      <c r="N59" s="17">
        <v>2</v>
      </c>
      <c r="O59" s="17">
        <v>2</v>
      </c>
      <c r="P59" s="17">
        <v>1</v>
      </c>
      <c r="Q59" s="17">
        <v>0</v>
      </c>
      <c r="R59" s="17"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</row>
    <row r="60" spans="1:30" hidden="1">
      <c r="A60" s="19" t="s">
        <v>71</v>
      </c>
      <c r="B60" s="17">
        <f t="shared" ref="B60:C60" si="49">E60+N60+W60</f>
        <v>0</v>
      </c>
      <c r="C60" s="17">
        <f t="shared" si="49"/>
        <v>0</v>
      </c>
      <c r="D60" s="17">
        <f t="shared" si="19"/>
        <v>0</v>
      </c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</row>
    <row r="61" spans="1:30" hidden="1">
      <c r="A61" s="19" t="s">
        <v>72</v>
      </c>
      <c r="B61" s="17">
        <f t="shared" ref="B61:C61" si="50">E61+N61+W61</f>
        <v>0</v>
      </c>
      <c r="C61" s="17">
        <f t="shared" si="50"/>
        <v>0</v>
      </c>
      <c r="D61" s="17">
        <f t="shared" si="19"/>
        <v>0</v>
      </c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</row>
    <row r="62" spans="1:30" hidden="1">
      <c r="A62" s="19" t="s">
        <v>73</v>
      </c>
      <c r="B62" s="17">
        <f t="shared" ref="B62:C62" si="51">E62+N62+W62</f>
        <v>0</v>
      </c>
      <c r="C62" s="17">
        <f t="shared" si="51"/>
        <v>0</v>
      </c>
      <c r="D62" s="17">
        <f t="shared" si="19"/>
        <v>0</v>
      </c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</row>
    <row r="63" spans="1:30" hidden="1">
      <c r="A63" s="19" t="s">
        <v>74</v>
      </c>
      <c r="B63" s="17">
        <f t="shared" ref="B63:C63" si="52">E63+N63+W63</f>
        <v>83</v>
      </c>
      <c r="C63" s="17">
        <f t="shared" si="52"/>
        <v>85</v>
      </c>
      <c r="D63" s="17">
        <f t="shared" si="19"/>
        <v>83</v>
      </c>
      <c r="E63" s="17">
        <v>79</v>
      </c>
      <c r="F63" s="17">
        <v>79</v>
      </c>
      <c r="G63" s="17">
        <v>79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4</v>
      </c>
      <c r="N63" s="17">
        <v>4</v>
      </c>
      <c r="O63" s="17">
        <v>6</v>
      </c>
      <c r="P63" s="17">
        <v>4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</row>
    <row r="64" spans="1:30" hidden="1">
      <c r="A64" s="19" t="s">
        <v>75</v>
      </c>
      <c r="B64" s="17">
        <f t="shared" ref="B64:C64" si="53">E64+N64+W64</f>
        <v>101</v>
      </c>
      <c r="C64" s="17">
        <f t="shared" si="53"/>
        <v>102</v>
      </c>
      <c r="D64" s="17">
        <f t="shared" si="19"/>
        <v>101</v>
      </c>
      <c r="E64" s="17">
        <v>95</v>
      </c>
      <c r="F64" s="17">
        <v>95</v>
      </c>
      <c r="G64" s="17">
        <v>95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6</v>
      </c>
      <c r="N64" s="17">
        <v>6</v>
      </c>
      <c r="O64" s="17">
        <v>7</v>
      </c>
      <c r="P64" s="17">
        <v>6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</row>
    <row r="65" spans="1:30" hidden="1">
      <c r="A65" s="19" t="s">
        <v>76</v>
      </c>
      <c r="B65" s="17">
        <f t="shared" ref="B65:C65" si="54">E65+N65+W65</f>
        <v>103</v>
      </c>
      <c r="C65" s="17">
        <f t="shared" si="54"/>
        <v>104</v>
      </c>
      <c r="D65" s="17">
        <f t="shared" si="19"/>
        <v>98</v>
      </c>
      <c r="E65" s="17">
        <v>103</v>
      </c>
      <c r="F65" s="17">
        <v>104</v>
      </c>
      <c r="G65" s="17">
        <v>98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</row>
    <row r="66" spans="1:30" hidden="1">
      <c r="A66" s="19" t="s">
        <v>77</v>
      </c>
      <c r="B66" s="17">
        <f t="shared" ref="B66:C66" si="55">E66+N66+W66</f>
        <v>0</v>
      </c>
      <c r="C66" s="17">
        <f t="shared" si="55"/>
        <v>0</v>
      </c>
      <c r="D66" s="17">
        <f t="shared" si="19"/>
        <v>0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</row>
    <row r="67" spans="1:30" hidden="1">
      <c r="A67" s="19" t="s">
        <v>78</v>
      </c>
      <c r="B67" s="17">
        <f t="shared" ref="B67:C67" si="56">E67+N67+W67</f>
        <v>41</v>
      </c>
      <c r="C67" s="17">
        <f t="shared" si="56"/>
        <v>41</v>
      </c>
      <c r="D67" s="17">
        <f t="shared" si="19"/>
        <v>41</v>
      </c>
      <c r="E67" s="17">
        <v>41</v>
      </c>
      <c r="F67" s="17">
        <v>41</v>
      </c>
      <c r="G67" s="17">
        <v>41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</row>
    <row r="68" spans="1:30" hidden="1">
      <c r="A68" s="19" t="s">
        <v>79</v>
      </c>
      <c r="B68" s="17">
        <f t="shared" ref="B68:C68" si="57">E68+N68+W68</f>
        <v>70</v>
      </c>
      <c r="C68" s="17">
        <f t="shared" si="57"/>
        <v>70</v>
      </c>
      <c r="D68" s="17">
        <f t="shared" si="19"/>
        <v>70</v>
      </c>
      <c r="E68" s="17">
        <v>67</v>
      </c>
      <c r="F68" s="17">
        <v>67</v>
      </c>
      <c r="G68" s="17">
        <v>67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2</v>
      </c>
      <c r="N68" s="17">
        <v>3</v>
      </c>
      <c r="O68" s="17">
        <v>3</v>
      </c>
      <c r="P68" s="17">
        <v>3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</row>
    <row r="69" spans="1:30" hidden="1">
      <c r="A69" s="19" t="s">
        <v>80</v>
      </c>
      <c r="B69" s="17">
        <f t="shared" ref="B69:C69" si="58">E69+N69+W69</f>
        <v>0</v>
      </c>
      <c r="C69" s="17">
        <f t="shared" si="58"/>
        <v>0</v>
      </c>
      <c r="D69" s="17">
        <f t="shared" si="19"/>
        <v>0</v>
      </c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</row>
    <row r="70" spans="1:30" hidden="1">
      <c r="A70" s="19" t="s">
        <v>81</v>
      </c>
      <c r="B70" s="17">
        <f t="shared" ref="B70:C70" si="59">E70+N70+W70</f>
        <v>49</v>
      </c>
      <c r="C70" s="17">
        <f t="shared" si="59"/>
        <v>49</v>
      </c>
      <c r="D70" s="17">
        <f t="shared" si="19"/>
        <v>49</v>
      </c>
      <c r="E70" s="17">
        <v>46</v>
      </c>
      <c r="F70" s="17">
        <v>46</v>
      </c>
      <c r="G70" s="17">
        <v>46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3</v>
      </c>
      <c r="N70" s="17">
        <v>3</v>
      </c>
      <c r="O70" s="17">
        <v>3</v>
      </c>
      <c r="P70" s="17">
        <v>3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0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</row>
    <row r="71" spans="1:30" hidden="1">
      <c r="A71" s="19" t="s">
        <v>82</v>
      </c>
      <c r="B71" s="17">
        <f t="shared" ref="B71:C71" si="60">E71+N71+W71</f>
        <v>21</v>
      </c>
      <c r="C71" s="17">
        <f t="shared" si="60"/>
        <v>21</v>
      </c>
      <c r="D71" s="17">
        <f t="shared" si="19"/>
        <v>21</v>
      </c>
      <c r="E71" s="17">
        <v>16</v>
      </c>
      <c r="F71" s="17">
        <v>16</v>
      </c>
      <c r="G71" s="17">
        <v>16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5</v>
      </c>
      <c r="N71" s="17">
        <v>5</v>
      </c>
      <c r="O71" s="17">
        <v>5</v>
      </c>
      <c r="P71" s="17">
        <v>5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</row>
    <row r="72" spans="1:30" hidden="1">
      <c r="A72" s="19" t="s">
        <v>83</v>
      </c>
      <c r="B72" s="17">
        <f t="shared" ref="B72:C72" si="61">E72+N72+W72</f>
        <v>3</v>
      </c>
      <c r="C72" s="17">
        <f t="shared" si="61"/>
        <v>3</v>
      </c>
      <c r="D72" s="17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3</v>
      </c>
      <c r="N72" s="17">
        <v>3</v>
      </c>
      <c r="O72" s="17">
        <v>3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</row>
    <row r="73" spans="1:30" hidden="1">
      <c r="A73" s="19" t="s">
        <v>84</v>
      </c>
      <c r="B73" s="17">
        <f t="shared" ref="B73:C73" si="62">E73+N73+W73</f>
        <v>9</v>
      </c>
      <c r="C73" s="17">
        <f t="shared" si="62"/>
        <v>9</v>
      </c>
      <c r="D73" s="17">
        <f t="shared" si="19"/>
        <v>9</v>
      </c>
      <c r="E73" s="17">
        <v>7</v>
      </c>
      <c r="F73" s="17">
        <v>7</v>
      </c>
      <c r="G73" s="17">
        <v>7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9</v>
      </c>
      <c r="N73" s="17">
        <v>2</v>
      </c>
      <c r="O73" s="17">
        <v>2</v>
      </c>
      <c r="P73" s="17">
        <v>2</v>
      </c>
      <c r="Q73" s="17">
        <v>0</v>
      </c>
      <c r="R73" s="17"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</row>
    <row r="74" spans="1:30" hidden="1">
      <c r="A74" s="19" t="s">
        <v>85</v>
      </c>
      <c r="B74" s="17">
        <f t="shared" ref="B74:C74" si="63">E74+N74+W74</f>
        <v>0</v>
      </c>
      <c r="C74" s="17">
        <f t="shared" si="63"/>
        <v>0</v>
      </c>
      <c r="D74" s="17">
        <f t="shared" si="19"/>
        <v>0</v>
      </c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</row>
    <row r="75" spans="1:30" hidden="1">
      <c r="A75" s="19" t="s">
        <v>86</v>
      </c>
      <c r="B75" s="17">
        <f t="shared" ref="B75:C75" si="64">E75+N75+W75</f>
        <v>9</v>
      </c>
      <c r="C75" s="17">
        <f t="shared" si="64"/>
        <v>9</v>
      </c>
      <c r="D75" s="17">
        <f t="shared" si="19"/>
        <v>9</v>
      </c>
      <c r="E75" s="17">
        <v>7</v>
      </c>
      <c r="F75" s="17">
        <v>7</v>
      </c>
      <c r="G75" s="17">
        <v>7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2</v>
      </c>
      <c r="N75" s="17">
        <v>2</v>
      </c>
      <c r="O75" s="17">
        <v>2</v>
      </c>
      <c r="P75" s="17">
        <v>2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</row>
    <row r="76" spans="1:30" hidden="1">
      <c r="A76" s="19" t="s">
        <v>87</v>
      </c>
      <c r="B76" s="17">
        <f t="shared" ref="B76:C76" si="65">E76+N76+W76</f>
        <v>40</v>
      </c>
      <c r="C76" s="17">
        <f t="shared" si="65"/>
        <v>40</v>
      </c>
      <c r="D76" s="17">
        <f t="shared" si="19"/>
        <v>40</v>
      </c>
      <c r="E76" s="17">
        <v>40</v>
      </c>
      <c r="F76" s="17">
        <v>40</v>
      </c>
      <c r="G76" s="17">
        <v>40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</row>
    <row r="77" spans="1:30" hidden="1">
      <c r="A77" s="19" t="s">
        <v>88</v>
      </c>
      <c r="B77" s="17">
        <f t="shared" ref="B77:C77" si="66">E77+N77+W77</f>
        <v>9</v>
      </c>
      <c r="C77" s="17">
        <f t="shared" si="66"/>
        <v>9</v>
      </c>
      <c r="D77" s="17">
        <f t="shared" si="19"/>
        <v>9</v>
      </c>
      <c r="E77" s="17">
        <v>9</v>
      </c>
      <c r="F77" s="17">
        <v>9</v>
      </c>
      <c r="G77" s="17">
        <v>9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</row>
    <row r="78" spans="1:30" hidden="1">
      <c r="A78" s="19" t="s">
        <v>89</v>
      </c>
      <c r="B78" s="17">
        <f t="shared" ref="B78:C78" si="67">E78+N78+W78</f>
        <v>14</v>
      </c>
      <c r="C78" s="17">
        <f t="shared" si="67"/>
        <v>14</v>
      </c>
      <c r="D78" s="17">
        <f t="shared" si="19"/>
        <v>14</v>
      </c>
      <c r="E78" s="17">
        <v>12</v>
      </c>
      <c r="F78" s="17">
        <v>12</v>
      </c>
      <c r="G78" s="17">
        <v>12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7">
        <v>2</v>
      </c>
      <c r="N78" s="17">
        <v>2</v>
      </c>
      <c r="O78" s="17">
        <v>2</v>
      </c>
      <c r="P78" s="17">
        <v>2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</row>
    <row r="79" spans="1:30" hidden="1">
      <c r="A79" s="19" t="s">
        <v>90</v>
      </c>
      <c r="B79" s="17">
        <f t="shared" ref="B79:C79" si="68">E79+N79+W79</f>
        <v>14</v>
      </c>
      <c r="C79" s="17">
        <f t="shared" si="68"/>
        <v>14</v>
      </c>
      <c r="D79" s="17">
        <f t="shared" si="19"/>
        <v>14</v>
      </c>
      <c r="E79" s="17">
        <v>12</v>
      </c>
      <c r="F79" s="17">
        <v>12</v>
      </c>
      <c r="G79" s="17">
        <v>12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2</v>
      </c>
      <c r="N79" s="17">
        <v>2</v>
      </c>
      <c r="O79" s="17">
        <v>2</v>
      </c>
      <c r="P79" s="17">
        <v>2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</row>
    <row r="80" spans="1:30" hidden="1">
      <c r="A80" s="19" t="s">
        <v>91</v>
      </c>
      <c r="B80" s="17">
        <f t="shared" ref="B80:C80" si="69">E80+N80+W80</f>
        <v>4</v>
      </c>
      <c r="C80" s="17">
        <f t="shared" si="69"/>
        <v>4</v>
      </c>
      <c r="D80" s="17">
        <f t="shared" si="19"/>
        <v>4</v>
      </c>
      <c r="E80" s="17">
        <v>2</v>
      </c>
      <c r="F80" s="17">
        <v>2</v>
      </c>
      <c r="G80" s="17">
        <v>1</v>
      </c>
      <c r="H80" s="17">
        <v>1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2</v>
      </c>
      <c r="O80" s="17">
        <v>2</v>
      </c>
      <c r="P80" s="17">
        <v>1</v>
      </c>
      <c r="Q80" s="17">
        <v>1</v>
      </c>
      <c r="R80" s="17"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</row>
    <row r="81" spans="1:30" hidden="1">
      <c r="A81" s="19" t="s">
        <v>92</v>
      </c>
      <c r="B81" s="17">
        <f t="shared" ref="B81:C81" si="70">E81+N81+W81</f>
        <v>0</v>
      </c>
      <c r="C81" s="17">
        <f t="shared" si="70"/>
        <v>0</v>
      </c>
      <c r="D81" s="17">
        <f t="shared" si="19"/>
        <v>0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hidden="1">
      <c r="A82" s="19" t="s">
        <v>93</v>
      </c>
      <c r="B82" s="17">
        <f t="shared" ref="B82:C82" si="71">E82+N82+W82</f>
        <v>0</v>
      </c>
      <c r="C82" s="17">
        <f t="shared" si="71"/>
        <v>0</v>
      </c>
      <c r="D82" s="17">
        <f t="shared" si="19"/>
        <v>0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idden="1">
      <c r="A83" s="19" t="s">
        <v>94</v>
      </c>
      <c r="B83" s="17">
        <f t="shared" ref="B83:C83" si="72">E83+N83+W83</f>
        <v>0</v>
      </c>
      <c r="C83" s="17">
        <f t="shared" si="72"/>
        <v>0</v>
      </c>
      <c r="D83" s="17">
        <f t="shared" si="19"/>
        <v>0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hidden="1">
      <c r="A84" s="19" t="s">
        <v>95</v>
      </c>
      <c r="B84" s="17">
        <f t="shared" ref="B84:C84" si="73">E84+N84+W84</f>
        <v>5</v>
      </c>
      <c r="C84" s="17">
        <f t="shared" si="73"/>
        <v>5</v>
      </c>
      <c r="D84" s="17">
        <f t="shared" si="19"/>
        <v>5</v>
      </c>
      <c r="E84" s="17"/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1</v>
      </c>
      <c r="N84" s="17">
        <v>5</v>
      </c>
      <c r="O84" s="17">
        <v>5</v>
      </c>
      <c r="P84" s="17">
        <v>5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</row>
    <row r="85" spans="1:30" hidden="1">
      <c r="A85" s="19" t="s">
        <v>96</v>
      </c>
      <c r="B85" s="17">
        <f t="shared" ref="B85:C85" si="74">E85+N85+W85</f>
        <v>145</v>
      </c>
      <c r="C85" s="17">
        <f t="shared" si="74"/>
        <v>145</v>
      </c>
      <c r="D85" s="17">
        <f t="shared" si="19"/>
        <v>145</v>
      </c>
      <c r="E85" s="17">
        <v>140</v>
      </c>
      <c r="F85" s="17">
        <v>140</v>
      </c>
      <c r="G85" s="17">
        <v>133</v>
      </c>
      <c r="H85" s="17">
        <v>7</v>
      </c>
      <c r="I85" s="17">
        <v>0</v>
      </c>
      <c r="J85" s="17">
        <v>0</v>
      </c>
      <c r="K85" s="17">
        <v>0</v>
      </c>
      <c r="L85" s="17">
        <v>0</v>
      </c>
      <c r="M85" s="17">
        <v>3</v>
      </c>
      <c r="N85" s="17">
        <v>5</v>
      </c>
      <c r="O85" s="17">
        <v>5</v>
      </c>
      <c r="P85" s="17">
        <v>5</v>
      </c>
      <c r="Q85" s="17">
        <v>0</v>
      </c>
      <c r="R85" s="17">
        <v>0</v>
      </c>
      <c r="S85" s="17">
        <v>0</v>
      </c>
      <c r="T85" s="17">
        <v>0</v>
      </c>
      <c r="U85" s="17"/>
      <c r="V85" s="17">
        <v>0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</row>
    <row r="86" spans="1:30" hidden="1">
      <c r="A86" s="19" t="s">
        <v>97</v>
      </c>
      <c r="B86" s="17">
        <f t="shared" ref="B86:C86" si="75">E86+N86+W86</f>
        <v>0</v>
      </c>
      <c r="C86" s="17">
        <f t="shared" si="75"/>
        <v>0</v>
      </c>
      <c r="D86" s="17">
        <f t="shared" si="19"/>
        <v>0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</row>
    <row r="87" spans="1:30" hidden="1">
      <c r="A87" s="19" t="s">
        <v>98</v>
      </c>
      <c r="B87" s="17">
        <f t="shared" ref="B87:C87" si="76">E87+N87+W87</f>
        <v>22</v>
      </c>
      <c r="C87" s="17">
        <f t="shared" si="76"/>
        <v>13</v>
      </c>
      <c r="D87" s="17">
        <f t="shared" si="19"/>
        <v>12</v>
      </c>
      <c r="E87" s="17">
        <v>18</v>
      </c>
      <c r="F87" s="17">
        <v>3</v>
      </c>
      <c r="G87" s="17">
        <v>3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4</v>
      </c>
      <c r="N87" s="17">
        <v>4</v>
      </c>
      <c r="O87" s="17">
        <v>10</v>
      </c>
      <c r="P87" s="17">
        <v>9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</row>
    <row r="88" spans="1:30" hidden="1">
      <c r="A88" s="19" t="s">
        <v>99</v>
      </c>
      <c r="B88" s="17">
        <f t="shared" ref="B88:C88" si="77">E88+N88+W88</f>
        <v>6</v>
      </c>
      <c r="C88" s="17">
        <f t="shared" si="77"/>
        <v>6</v>
      </c>
      <c r="D88" s="17">
        <f t="shared" si="19"/>
        <v>6</v>
      </c>
      <c r="E88" s="17">
        <v>6</v>
      </c>
      <c r="F88" s="17">
        <v>6</v>
      </c>
      <c r="G88" s="17">
        <v>6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4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</row>
    <row r="89" spans="1:30" hidden="1">
      <c r="A89" s="19" t="s">
        <v>100</v>
      </c>
      <c r="B89" s="17">
        <f t="shared" ref="B89:C89" si="78">E89+N89+W89</f>
        <v>27</v>
      </c>
      <c r="C89" s="17">
        <f t="shared" si="78"/>
        <v>44</v>
      </c>
      <c r="D89" s="17">
        <f t="shared" si="19"/>
        <v>44</v>
      </c>
      <c r="E89" s="17">
        <v>23</v>
      </c>
      <c r="F89" s="17">
        <v>15</v>
      </c>
      <c r="G89" s="17">
        <v>10</v>
      </c>
      <c r="H89" s="17">
        <v>5</v>
      </c>
      <c r="I89" s="17">
        <v>0</v>
      </c>
      <c r="J89" s="17">
        <v>0</v>
      </c>
      <c r="K89" s="17">
        <v>0</v>
      </c>
      <c r="L89" s="17">
        <v>0</v>
      </c>
      <c r="M89" s="17">
        <v>4</v>
      </c>
      <c r="N89" s="17">
        <v>4</v>
      </c>
      <c r="O89" s="17">
        <v>29</v>
      </c>
      <c r="P89" s="17">
        <v>20</v>
      </c>
      <c r="Q89" s="17">
        <v>9</v>
      </c>
      <c r="R89" s="17"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</row>
    <row r="90" spans="1:30" hidden="1">
      <c r="A90" s="19" t="s">
        <v>101</v>
      </c>
      <c r="B90" s="17">
        <f t="shared" ref="B90:C90" si="79">E90+N90+W90</f>
        <v>8</v>
      </c>
      <c r="C90" s="17">
        <f t="shared" si="79"/>
        <v>8</v>
      </c>
      <c r="D90" s="17">
        <f t="shared" si="19"/>
        <v>8</v>
      </c>
      <c r="E90" s="17">
        <v>8</v>
      </c>
      <c r="F90" s="17">
        <v>8</v>
      </c>
      <c r="G90" s="17">
        <v>7</v>
      </c>
      <c r="H90" s="17">
        <v>1</v>
      </c>
      <c r="I90" s="17">
        <v>0</v>
      </c>
      <c r="J90" s="17">
        <v>0</v>
      </c>
      <c r="K90" s="17">
        <v>0</v>
      </c>
      <c r="L90" s="17">
        <v>0</v>
      </c>
      <c r="M90" s="17">
        <v>4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</row>
    <row r="91" spans="1:30" hidden="1">
      <c r="A91" s="19" t="s">
        <v>102</v>
      </c>
      <c r="B91" s="17">
        <f t="shared" ref="B91:C91" si="80">E91+N91+W91</f>
        <v>21</v>
      </c>
      <c r="C91" s="17">
        <f t="shared" si="80"/>
        <v>21</v>
      </c>
      <c r="D91" s="17">
        <f t="shared" si="19"/>
        <v>16</v>
      </c>
      <c r="E91" s="17">
        <v>15</v>
      </c>
      <c r="F91" s="17">
        <v>15</v>
      </c>
      <c r="G91" s="17">
        <v>9</v>
      </c>
      <c r="H91" s="17">
        <v>3</v>
      </c>
      <c r="I91" s="17">
        <v>0</v>
      </c>
      <c r="J91" s="17">
        <v>0</v>
      </c>
      <c r="K91" s="17">
        <v>0</v>
      </c>
      <c r="L91" s="17">
        <v>0</v>
      </c>
      <c r="M91" s="17">
        <v>4</v>
      </c>
      <c r="N91" s="17">
        <v>6</v>
      </c>
      <c r="O91" s="17">
        <v>6</v>
      </c>
      <c r="P91" s="17">
        <v>2</v>
      </c>
      <c r="Q91" s="17">
        <v>2</v>
      </c>
      <c r="R91" s="17"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</row>
    <row r="92" spans="1:30" hidden="1">
      <c r="A92" s="19" t="s">
        <v>103</v>
      </c>
      <c r="B92" s="17">
        <f t="shared" ref="B92:C92" si="81">E92+N92+W92</f>
        <v>15</v>
      </c>
      <c r="C92" s="17">
        <f t="shared" si="81"/>
        <v>15</v>
      </c>
      <c r="D92" s="17">
        <f t="shared" si="19"/>
        <v>9</v>
      </c>
      <c r="E92" s="17">
        <v>9</v>
      </c>
      <c r="F92" s="17">
        <v>9</v>
      </c>
      <c r="G92" s="17">
        <v>9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6</v>
      </c>
      <c r="N92" s="17">
        <v>6</v>
      </c>
      <c r="O92" s="17">
        <v>6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/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</row>
    <row r="93" spans="1:30" hidden="1">
      <c r="A93" s="19" t="s">
        <v>104</v>
      </c>
      <c r="B93" s="17">
        <f t="shared" ref="B93:C93" si="82">E93+N93+W93</f>
        <v>0</v>
      </c>
      <c r="C93" s="17">
        <f t="shared" si="82"/>
        <v>0</v>
      </c>
      <c r="D93" s="17">
        <f t="shared" si="19"/>
        <v>0</v>
      </c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</row>
    <row r="94" spans="1:30" hidden="1">
      <c r="A94" s="19" t="s">
        <v>105</v>
      </c>
      <c r="B94" s="17">
        <f t="shared" ref="B94:C94" si="83">E94+N94+W94</f>
        <v>0</v>
      </c>
      <c r="C94" s="17">
        <f t="shared" si="83"/>
        <v>0</v>
      </c>
      <c r="D94" s="17">
        <f t="shared" si="19"/>
        <v>0</v>
      </c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</row>
    <row r="95" spans="1:30" hidden="1">
      <c r="A95" s="19" t="s">
        <v>106</v>
      </c>
      <c r="B95" s="17">
        <f t="shared" ref="B95:C95" si="84">E95+N95+W95</f>
        <v>0</v>
      </c>
      <c r="C95" s="17">
        <f t="shared" si="84"/>
        <v>0</v>
      </c>
      <c r="D95" s="17">
        <f t="shared" si="19"/>
        <v>0</v>
      </c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</row>
    <row r="96" spans="1:30" hidden="1">
      <c r="A96" s="19" t="s">
        <v>107</v>
      </c>
      <c r="B96" s="17">
        <f t="shared" ref="B96:C96" si="85">E96+N96+W96</f>
        <v>8</v>
      </c>
      <c r="C96" s="17">
        <f t="shared" si="85"/>
        <v>7</v>
      </c>
      <c r="D96" s="17">
        <f t="shared" si="19"/>
        <v>8</v>
      </c>
      <c r="E96" s="17">
        <v>8</v>
      </c>
      <c r="F96" s="17">
        <v>7</v>
      </c>
      <c r="G96" s="17">
        <v>7</v>
      </c>
      <c r="H96" s="17">
        <v>1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0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</row>
    <row r="97" spans="1:30" hidden="1">
      <c r="A97" s="19" t="s">
        <v>108</v>
      </c>
      <c r="B97" s="17">
        <f t="shared" ref="B97:C97" si="86">E97+N97+W97</f>
        <v>12</v>
      </c>
      <c r="C97" s="17">
        <f t="shared" si="86"/>
        <v>14</v>
      </c>
      <c r="D97" s="17">
        <f t="shared" si="19"/>
        <v>7</v>
      </c>
      <c r="E97" s="17">
        <v>7</v>
      </c>
      <c r="F97" s="17">
        <v>7</v>
      </c>
      <c r="G97" s="17">
        <v>5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4</v>
      </c>
      <c r="N97" s="17">
        <v>4</v>
      </c>
      <c r="O97" s="17">
        <v>5</v>
      </c>
      <c r="P97" s="17">
        <v>1</v>
      </c>
      <c r="Q97" s="17">
        <v>0</v>
      </c>
      <c r="R97" s="17">
        <v>0</v>
      </c>
      <c r="S97" s="17">
        <v>0</v>
      </c>
      <c r="T97" s="17">
        <v>0</v>
      </c>
      <c r="U97" s="17">
        <v>0</v>
      </c>
      <c r="V97" s="17">
        <v>1</v>
      </c>
      <c r="W97" s="17">
        <v>1</v>
      </c>
      <c r="X97" s="17">
        <v>2</v>
      </c>
      <c r="Y97" s="17">
        <v>1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</row>
    <row r="98" spans="1:30" hidden="1">
      <c r="A98" s="19" t="s">
        <v>109</v>
      </c>
      <c r="B98" s="17">
        <f t="shared" ref="B98:C98" si="87">E98+N98+W98</f>
        <v>10</v>
      </c>
      <c r="C98" s="17">
        <f t="shared" si="87"/>
        <v>10</v>
      </c>
      <c r="D98" s="17">
        <f t="shared" si="19"/>
        <v>10</v>
      </c>
      <c r="E98" s="17">
        <v>10</v>
      </c>
      <c r="F98" s="17">
        <v>10</v>
      </c>
      <c r="G98" s="17">
        <v>10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</row>
    <row r="99" spans="1:30" hidden="1">
      <c r="A99" s="19" t="s">
        <v>110</v>
      </c>
      <c r="B99" s="17">
        <f t="shared" ref="B99:C99" si="88">E99+N99+W99</f>
        <v>11</v>
      </c>
      <c r="C99" s="17">
        <f t="shared" si="88"/>
        <v>11</v>
      </c>
      <c r="D99" s="17">
        <f t="shared" si="19"/>
        <v>9</v>
      </c>
      <c r="E99" s="17">
        <v>11</v>
      </c>
      <c r="F99" s="17">
        <v>11</v>
      </c>
      <c r="G99" s="17">
        <v>9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4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0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</row>
    <row r="100" spans="1:30" hidden="1">
      <c r="A100" s="19" t="s">
        <v>111</v>
      </c>
      <c r="B100" s="17">
        <f t="shared" ref="B100:C100" si="89">E100+N100+W100</f>
        <v>40</v>
      </c>
      <c r="C100" s="17">
        <f t="shared" si="89"/>
        <v>40</v>
      </c>
      <c r="D100" s="17">
        <f t="shared" si="19"/>
        <v>35</v>
      </c>
      <c r="E100" s="17">
        <v>40</v>
      </c>
      <c r="F100" s="17">
        <v>40</v>
      </c>
      <c r="G100" s="17">
        <v>30</v>
      </c>
      <c r="H100" s="17">
        <v>5</v>
      </c>
      <c r="I100" s="17">
        <v>0</v>
      </c>
      <c r="J100" s="17">
        <v>0</v>
      </c>
      <c r="K100" s="17">
        <v>0</v>
      </c>
      <c r="L100" s="17">
        <v>0</v>
      </c>
      <c r="M100" s="17">
        <v>4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</row>
    <row r="101" spans="1:30" hidden="1">
      <c r="A101" s="19" t="s">
        <v>112</v>
      </c>
      <c r="B101" s="17">
        <f t="shared" ref="B101:C101" si="90">E101+N101+W101</f>
        <v>0</v>
      </c>
      <c r="C101" s="17">
        <f t="shared" si="90"/>
        <v>0</v>
      </c>
      <c r="D101" s="17">
        <f t="shared" si="19"/>
        <v>0</v>
      </c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</row>
    <row r="102" spans="1:30" hidden="1">
      <c r="A102" s="19" t="s">
        <v>113</v>
      </c>
      <c r="B102" s="17">
        <f t="shared" ref="B102:C102" si="91">E102+N102+W102</f>
        <v>30</v>
      </c>
      <c r="C102" s="17">
        <f t="shared" si="91"/>
        <v>30</v>
      </c>
      <c r="D102" s="17">
        <f t="shared" si="19"/>
        <v>30</v>
      </c>
      <c r="E102" s="17">
        <v>19</v>
      </c>
      <c r="F102" s="17">
        <v>19</v>
      </c>
      <c r="G102" s="17">
        <v>19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8</v>
      </c>
      <c r="N102" s="17">
        <v>11</v>
      </c>
      <c r="O102" s="17">
        <v>11</v>
      </c>
      <c r="P102" s="17">
        <v>11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0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</row>
    <row r="103" spans="1:30" hidden="1">
      <c r="A103" s="19" t="s">
        <v>114</v>
      </c>
      <c r="B103" s="17">
        <f t="shared" ref="B103:C103" si="92">E103+N103+W103</f>
        <v>0</v>
      </c>
      <c r="C103" s="17">
        <f t="shared" si="92"/>
        <v>0</v>
      </c>
      <c r="D103" s="17">
        <f t="shared" si="19"/>
        <v>0</v>
      </c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</row>
    <row r="104" spans="1:30" hidden="1">
      <c r="A104" s="19" t="s">
        <v>115</v>
      </c>
      <c r="B104" s="17">
        <f t="shared" ref="B104:C104" si="93">E104+N104+W104</f>
        <v>26</v>
      </c>
      <c r="C104" s="17">
        <f t="shared" si="93"/>
        <v>9</v>
      </c>
      <c r="D104" s="17">
        <f t="shared" si="19"/>
        <v>4</v>
      </c>
      <c r="E104" s="17">
        <v>22</v>
      </c>
      <c r="F104" s="17">
        <v>6</v>
      </c>
      <c r="G104" s="17">
        <v>3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1</v>
      </c>
      <c r="N104" s="17">
        <v>1</v>
      </c>
      <c r="O104" s="17">
        <v>2</v>
      </c>
      <c r="P104" s="17">
        <v>1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  <c r="V104" s="17">
        <v>3</v>
      </c>
      <c r="W104" s="17">
        <v>3</v>
      </c>
      <c r="X104" s="17">
        <v>1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</row>
    <row r="105" spans="1:30" hidden="1">
      <c r="A105" s="19" t="s">
        <v>116</v>
      </c>
      <c r="B105" s="17">
        <f t="shared" ref="B105:C105" si="94">E105+N105+W105</f>
        <v>14</v>
      </c>
      <c r="C105" s="17">
        <f t="shared" si="94"/>
        <v>14</v>
      </c>
      <c r="D105" s="17">
        <f t="shared" si="19"/>
        <v>14</v>
      </c>
      <c r="E105" s="17">
        <v>10</v>
      </c>
      <c r="F105" s="17">
        <v>10</v>
      </c>
      <c r="G105" s="17">
        <v>10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4</v>
      </c>
      <c r="N105" s="17">
        <v>4</v>
      </c>
      <c r="O105" s="17">
        <v>4</v>
      </c>
      <c r="P105" s="17">
        <v>4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</row>
    <row r="106" spans="1:30" hidden="1">
      <c r="A106" s="19" t="s">
        <v>117</v>
      </c>
      <c r="B106" s="17">
        <f t="shared" ref="B106:C106" si="95">E106+N106+W106</f>
        <v>35</v>
      </c>
      <c r="C106" s="17">
        <f t="shared" si="95"/>
        <v>3</v>
      </c>
      <c r="D106" s="17">
        <f t="shared" si="19"/>
        <v>5</v>
      </c>
      <c r="E106" s="17">
        <v>19</v>
      </c>
      <c r="F106" s="17">
        <v>3</v>
      </c>
      <c r="G106" s="17">
        <v>3</v>
      </c>
      <c r="H106" s="17">
        <v>2</v>
      </c>
      <c r="I106" s="17">
        <v>0</v>
      </c>
      <c r="J106" s="17">
        <v>0</v>
      </c>
      <c r="K106" s="17">
        <v>0</v>
      </c>
      <c r="L106" s="17">
        <v>0</v>
      </c>
      <c r="M106" s="17">
        <v>1</v>
      </c>
      <c r="N106" s="17">
        <v>16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/>
    </row>
    <row r="107" spans="1:30" hidden="1">
      <c r="A107" s="19" t="s">
        <v>118</v>
      </c>
      <c r="B107" s="17">
        <f t="shared" ref="B107:C107" si="96">E107+N107+W107</f>
        <v>20</v>
      </c>
      <c r="C107" s="17">
        <f t="shared" si="96"/>
        <v>20</v>
      </c>
      <c r="D107" s="17">
        <f t="shared" si="19"/>
        <v>22</v>
      </c>
      <c r="E107" s="17">
        <v>18</v>
      </c>
      <c r="F107" s="17">
        <v>18</v>
      </c>
      <c r="G107" s="17">
        <v>18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2</v>
      </c>
      <c r="N107" s="17">
        <v>2</v>
      </c>
      <c r="O107" s="17">
        <v>2</v>
      </c>
      <c r="P107" s="17">
        <v>2</v>
      </c>
      <c r="Q107" s="17">
        <v>2</v>
      </c>
      <c r="R107" s="17">
        <v>0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</row>
    <row r="108" spans="1:30" hidden="1">
      <c r="A108" s="19" t="s">
        <v>119</v>
      </c>
      <c r="B108" s="17">
        <f t="shared" ref="B108:C108" si="97">E108+N108+W108</f>
        <v>8</v>
      </c>
      <c r="C108" s="17">
        <f t="shared" si="97"/>
        <v>2</v>
      </c>
      <c r="D108" s="17">
        <f t="shared" si="19"/>
        <v>2</v>
      </c>
      <c r="E108" s="17">
        <v>2</v>
      </c>
      <c r="F108" s="17">
        <v>2</v>
      </c>
      <c r="G108" s="17">
        <v>2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/>
      <c r="N108" s="17">
        <v>6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7"/>
      <c r="Z108" s="17"/>
      <c r="AA108" s="17"/>
      <c r="AB108" s="17"/>
      <c r="AC108" s="17"/>
      <c r="AD108" s="17"/>
    </row>
    <row r="109" spans="1:30" hidden="1">
      <c r="A109" s="19" t="s">
        <v>120</v>
      </c>
      <c r="B109" s="17">
        <f t="shared" ref="B109:C109" si="98">E109+N109+W109</f>
        <v>10</v>
      </c>
      <c r="C109" s="17">
        <f t="shared" si="98"/>
        <v>10</v>
      </c>
      <c r="D109" s="17">
        <f t="shared" si="19"/>
        <v>7</v>
      </c>
      <c r="E109" s="17">
        <v>9</v>
      </c>
      <c r="F109" s="17">
        <v>9</v>
      </c>
      <c r="G109" s="17">
        <v>6</v>
      </c>
      <c r="H109" s="17">
        <v>0</v>
      </c>
      <c r="I109" s="17">
        <v>0</v>
      </c>
      <c r="J109" s="17">
        <v>0</v>
      </c>
      <c r="K109" s="17">
        <v>0</v>
      </c>
      <c r="L109" s="17">
        <v>0</v>
      </c>
      <c r="M109" s="17">
        <v>4</v>
      </c>
      <c r="N109" s="17">
        <v>1</v>
      </c>
      <c r="O109" s="17">
        <v>1</v>
      </c>
      <c r="P109" s="17">
        <v>1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</row>
    <row r="110" spans="1:30" hidden="1">
      <c r="A110" s="19" t="s">
        <v>121</v>
      </c>
      <c r="B110" s="17">
        <f t="shared" ref="B110:C110" si="99">E110+N110+W110</f>
        <v>6</v>
      </c>
      <c r="C110" s="17">
        <f t="shared" si="99"/>
        <v>6</v>
      </c>
      <c r="D110" s="17">
        <f t="shared" si="19"/>
        <v>6</v>
      </c>
      <c r="E110" s="17">
        <v>6</v>
      </c>
      <c r="F110" s="17">
        <v>6</v>
      </c>
      <c r="G110" s="17">
        <v>6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4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</row>
    <row r="111" spans="1:30" hidden="1">
      <c r="A111" s="19" t="s">
        <v>122</v>
      </c>
      <c r="B111" s="17">
        <f t="shared" ref="B111:C111" si="100">E111+N111+W111</f>
        <v>22</v>
      </c>
      <c r="C111" s="17">
        <f t="shared" si="100"/>
        <v>0</v>
      </c>
      <c r="D111" s="17">
        <f t="shared" si="19"/>
        <v>0</v>
      </c>
      <c r="E111" s="17">
        <v>22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</row>
    <row r="112" spans="1:30" hidden="1">
      <c r="A112" s="19" t="s">
        <v>123</v>
      </c>
      <c r="B112" s="17">
        <f t="shared" ref="B112:C112" si="101">E112+N112+W112</f>
        <v>0</v>
      </c>
      <c r="C112" s="17">
        <f t="shared" si="101"/>
        <v>0</v>
      </c>
      <c r="D112" s="17">
        <f t="shared" si="19"/>
        <v>0</v>
      </c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</row>
    <row r="113" spans="1:30" hidden="1">
      <c r="A113" s="19" t="s">
        <v>124</v>
      </c>
      <c r="B113" s="17">
        <f t="shared" ref="B113:C113" si="102">E113+N113+W113</f>
        <v>25</v>
      </c>
      <c r="C113" s="17">
        <f t="shared" si="102"/>
        <v>4</v>
      </c>
      <c r="D113" s="17">
        <f t="shared" si="19"/>
        <v>2</v>
      </c>
      <c r="E113" s="17">
        <v>15</v>
      </c>
      <c r="F113" s="17">
        <v>1</v>
      </c>
      <c r="G113" s="17">
        <v>1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8</v>
      </c>
      <c r="N113" s="17">
        <v>8</v>
      </c>
      <c r="O113" s="17">
        <v>2</v>
      </c>
      <c r="P113" s="17"/>
      <c r="Q113" s="17"/>
      <c r="R113" s="17"/>
      <c r="S113" s="17"/>
      <c r="T113" s="17"/>
      <c r="U113" s="17"/>
      <c r="V113" s="17">
        <v>2</v>
      </c>
      <c r="W113" s="17">
        <v>2</v>
      </c>
      <c r="X113" s="17">
        <v>1</v>
      </c>
      <c r="Y113" s="17">
        <v>1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</row>
    <row r="114" spans="1:30" hidden="1">
      <c r="A114" s="19" t="s">
        <v>125</v>
      </c>
      <c r="B114" s="17">
        <f t="shared" ref="B114:C114" si="103">E114+N114+W114</f>
        <v>10</v>
      </c>
      <c r="C114" s="17">
        <f t="shared" si="103"/>
        <v>13</v>
      </c>
      <c r="D114" s="17">
        <f t="shared" si="19"/>
        <v>10</v>
      </c>
      <c r="E114" s="17">
        <v>9</v>
      </c>
      <c r="F114" s="17">
        <v>11</v>
      </c>
      <c r="G114" s="17">
        <v>9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1</v>
      </c>
      <c r="N114" s="17">
        <v>1</v>
      </c>
      <c r="O114" s="17">
        <v>2</v>
      </c>
      <c r="P114" s="17">
        <v>1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</row>
    <row r="115" spans="1:30" hidden="1">
      <c r="A115" s="19" t="s">
        <v>126</v>
      </c>
      <c r="B115" s="17">
        <f t="shared" ref="B115:C115" si="104">E115+N115+W115</f>
        <v>0</v>
      </c>
      <c r="C115" s="17">
        <f t="shared" si="104"/>
        <v>0</v>
      </c>
      <c r="D115" s="17">
        <f t="shared" si="19"/>
        <v>0</v>
      </c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</row>
    <row r="116" spans="1:30" hidden="1">
      <c r="A116" s="19" t="s">
        <v>127</v>
      </c>
      <c r="B116" s="17">
        <f t="shared" ref="B116:C116" si="105">E116+N116+W116</f>
        <v>16</v>
      </c>
      <c r="C116" s="17">
        <f t="shared" si="105"/>
        <v>18</v>
      </c>
      <c r="D116" s="17">
        <f t="shared" si="19"/>
        <v>17</v>
      </c>
      <c r="E116" s="17">
        <v>15</v>
      </c>
      <c r="F116" s="17">
        <v>16</v>
      </c>
      <c r="G116" s="17">
        <v>15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0</v>
      </c>
      <c r="V116" s="17">
        <v>1</v>
      </c>
      <c r="W116" s="17">
        <v>1</v>
      </c>
      <c r="X116" s="17">
        <v>2</v>
      </c>
      <c r="Y116" s="17">
        <v>2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</row>
    <row r="117" spans="1:30" hidden="1">
      <c r="A117" s="19" t="s">
        <v>128</v>
      </c>
      <c r="B117" s="17">
        <f t="shared" ref="B117:C117" si="106">E117+N117+W117</f>
        <v>32</v>
      </c>
      <c r="C117" s="17">
        <f t="shared" si="106"/>
        <v>8</v>
      </c>
      <c r="D117" s="17">
        <f t="shared" si="19"/>
        <v>8</v>
      </c>
      <c r="E117" s="17">
        <v>26</v>
      </c>
      <c r="F117" s="17">
        <v>8</v>
      </c>
      <c r="G117" s="17">
        <v>8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1</v>
      </c>
      <c r="N117" s="17">
        <v>6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</row>
    <row r="118" spans="1:30" hidden="1">
      <c r="A118" s="19" t="s">
        <v>129</v>
      </c>
      <c r="B118" s="17">
        <f t="shared" ref="B118:C118" si="107">E118+N118+W118</f>
        <v>24</v>
      </c>
      <c r="C118" s="17">
        <f t="shared" si="107"/>
        <v>14</v>
      </c>
      <c r="D118" s="17">
        <f t="shared" si="19"/>
        <v>14</v>
      </c>
      <c r="E118" s="17">
        <v>24</v>
      </c>
      <c r="F118" s="17">
        <v>14</v>
      </c>
      <c r="G118" s="17">
        <v>14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4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</row>
    <row r="119" spans="1:30" hidden="1">
      <c r="A119" s="19" t="s">
        <v>130</v>
      </c>
      <c r="B119" s="17">
        <f t="shared" ref="B119:C119" si="108">E119+N119+W119</f>
        <v>15</v>
      </c>
      <c r="C119" s="17">
        <f t="shared" si="108"/>
        <v>15</v>
      </c>
      <c r="D119" s="17">
        <f t="shared" si="19"/>
        <v>15</v>
      </c>
      <c r="E119" s="17">
        <v>15</v>
      </c>
      <c r="F119" s="17">
        <v>15</v>
      </c>
      <c r="G119" s="17">
        <v>14</v>
      </c>
      <c r="H119" s="17">
        <v>1</v>
      </c>
      <c r="I119" s="17">
        <v>0</v>
      </c>
      <c r="J119" s="17">
        <v>0</v>
      </c>
      <c r="K119" s="17">
        <v>0</v>
      </c>
      <c r="L119" s="17">
        <v>0</v>
      </c>
      <c r="M119" s="17">
        <v>4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7"/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</row>
    <row r="120" spans="1:30" hidden="1">
      <c r="A120" s="19" t="s">
        <v>131</v>
      </c>
      <c r="B120" s="17">
        <f t="shared" ref="B120:C120" si="109">E120+N120+W120</f>
        <v>24</v>
      </c>
      <c r="C120" s="17">
        <f t="shared" si="109"/>
        <v>4</v>
      </c>
      <c r="D120" s="17">
        <f t="shared" si="19"/>
        <v>4</v>
      </c>
      <c r="E120" s="17">
        <v>20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4</v>
      </c>
      <c r="N120" s="17">
        <v>4</v>
      </c>
      <c r="O120" s="17">
        <v>4</v>
      </c>
      <c r="P120" s="17">
        <v>4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</row>
    <row r="121" spans="1:30" hidden="1">
      <c r="A121" s="19" t="s">
        <v>132</v>
      </c>
      <c r="B121" s="17">
        <f t="shared" ref="B121:C121" si="110">E121+N121+W121</f>
        <v>0</v>
      </c>
      <c r="C121" s="17">
        <f t="shared" si="110"/>
        <v>0</v>
      </c>
      <c r="D121" s="17">
        <f t="shared" si="19"/>
        <v>0</v>
      </c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</row>
    <row r="122" spans="1:30" hidden="1">
      <c r="A122" s="19" t="s">
        <v>133</v>
      </c>
      <c r="B122" s="17">
        <f t="shared" ref="B122:C122" si="111">E122+N122+W122</f>
        <v>6</v>
      </c>
      <c r="C122" s="17">
        <f t="shared" si="111"/>
        <v>6</v>
      </c>
      <c r="D122" s="17">
        <f t="shared" si="19"/>
        <v>6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4</v>
      </c>
      <c r="N122" s="17">
        <v>6</v>
      </c>
      <c r="O122" s="17">
        <v>6</v>
      </c>
      <c r="P122" s="17">
        <v>6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</row>
    <row r="123" spans="1:30" hidden="1">
      <c r="A123" s="19" t="s">
        <v>134</v>
      </c>
      <c r="B123" s="17">
        <f t="shared" ref="B123:C123" si="112">E123+N123+W123</f>
        <v>7</v>
      </c>
      <c r="C123" s="17">
        <f t="shared" si="112"/>
        <v>9</v>
      </c>
      <c r="D123" s="17">
        <f t="shared" si="19"/>
        <v>7</v>
      </c>
      <c r="E123" s="17">
        <v>6</v>
      </c>
      <c r="F123" s="17">
        <v>7</v>
      </c>
      <c r="G123" s="17">
        <v>6</v>
      </c>
      <c r="H123" s="17">
        <v>0</v>
      </c>
      <c r="I123" s="17">
        <v>0</v>
      </c>
      <c r="J123" s="17">
        <v>0</v>
      </c>
      <c r="K123" s="17">
        <v>0</v>
      </c>
      <c r="L123" s="17">
        <v>0</v>
      </c>
      <c r="M123" s="17">
        <v>1</v>
      </c>
      <c r="N123" s="17">
        <v>1</v>
      </c>
      <c r="O123" s="17">
        <v>2</v>
      </c>
      <c r="P123" s="17">
        <v>1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</row>
    <row r="124" spans="1:30" hidden="1">
      <c r="A124" s="19" t="s">
        <v>135</v>
      </c>
      <c r="B124" s="17">
        <f t="shared" ref="B124:C124" si="113">E124+N124+W124</f>
        <v>38</v>
      </c>
      <c r="C124" s="17">
        <f t="shared" si="113"/>
        <v>24</v>
      </c>
      <c r="D124" s="17">
        <f t="shared" si="19"/>
        <v>24</v>
      </c>
      <c r="E124" s="17">
        <v>22</v>
      </c>
      <c r="F124" s="17">
        <v>18</v>
      </c>
      <c r="G124" s="17">
        <v>18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4</v>
      </c>
      <c r="N124" s="17">
        <v>13</v>
      </c>
      <c r="O124" s="17">
        <v>5</v>
      </c>
      <c r="P124" s="17">
        <v>5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  <c r="V124" s="17">
        <v>3</v>
      </c>
      <c r="W124" s="17">
        <v>3</v>
      </c>
      <c r="X124" s="17">
        <v>1</v>
      </c>
      <c r="Y124" s="17">
        <v>1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</row>
    <row r="125" spans="1:30" ht="31.5" hidden="1">
      <c r="A125" s="17" t="s">
        <v>136</v>
      </c>
      <c r="B125" s="17">
        <f t="shared" ref="B125:C125" si="114">E125+N125+W125</f>
        <v>0</v>
      </c>
      <c r="C125" s="17">
        <f t="shared" si="114"/>
        <v>0</v>
      </c>
      <c r="D125" s="17">
        <f t="shared" si="19"/>
        <v>0</v>
      </c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</row>
    <row r="126" spans="1:30" ht="31.5" hidden="1">
      <c r="A126" s="17" t="s">
        <v>137</v>
      </c>
      <c r="B126" s="17">
        <f t="shared" ref="B126:C126" si="115">E126+N126+W126</f>
        <v>0</v>
      </c>
      <c r="C126" s="17">
        <f t="shared" si="115"/>
        <v>0</v>
      </c>
      <c r="D126" s="17">
        <f t="shared" si="19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</row>
    <row r="127" spans="1:30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1:30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1:30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1:30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  <row r="131" spans="1:30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</row>
    <row r="132" spans="1:30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</row>
    <row r="133" spans="1:30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</row>
    <row r="134" spans="1:30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</row>
    <row r="135" spans="1:30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</row>
    <row r="136" spans="1:30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</row>
    <row r="137" spans="1:30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</row>
    <row r="138" spans="1:30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</row>
    <row r="139" spans="1:30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</row>
    <row r="140" spans="1:30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</row>
    <row r="141" spans="1:30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</row>
    <row r="142" spans="1:30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</row>
    <row r="143" spans="1:30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</row>
    <row r="144" spans="1:30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</row>
    <row r="145" spans="1:30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</row>
    <row r="146" spans="1:30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</row>
    <row r="147" spans="1:30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</row>
    <row r="148" spans="1:30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</row>
    <row r="149" spans="1:30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</row>
    <row r="150" spans="1:30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</row>
    <row r="151" spans="1:30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</row>
    <row r="152" spans="1:30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</row>
    <row r="153" spans="1:30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</row>
    <row r="154" spans="1:30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</row>
    <row r="155" spans="1:30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</row>
    <row r="156" spans="1:30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</row>
    <row r="157" spans="1:30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</row>
    <row r="158" spans="1:30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</row>
    <row r="159" spans="1:30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</row>
    <row r="160" spans="1:30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</row>
    <row r="161" spans="1:30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</row>
    <row r="162" spans="1:30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</row>
    <row r="163" spans="1:30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</row>
    <row r="164" spans="1:30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</row>
    <row r="165" spans="1:30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</row>
    <row r="166" spans="1:30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</row>
    <row r="167" spans="1:30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</row>
    <row r="168" spans="1:30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</row>
    <row r="169" spans="1:30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</row>
    <row r="170" spans="1:30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</row>
    <row r="171" spans="1:30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</row>
    <row r="172" spans="1:30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</row>
    <row r="173" spans="1:30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</row>
    <row r="174" spans="1:30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</row>
    <row r="175" spans="1:30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</row>
    <row r="176" spans="1:30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</row>
    <row r="177" spans="1:30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</row>
    <row r="178" spans="1:30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</row>
    <row r="179" spans="1:30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</row>
    <row r="180" spans="1:30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</row>
    <row r="181" spans="1:30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</row>
    <row r="182" spans="1:30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</row>
    <row r="183" spans="1:30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</row>
    <row r="184" spans="1:30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</row>
    <row r="185" spans="1:30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</row>
    <row r="186" spans="1:30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</row>
    <row r="187" spans="1:30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</row>
    <row r="188" spans="1:30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</row>
    <row r="189" spans="1:30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</row>
    <row r="190" spans="1:30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</row>
    <row r="191" spans="1:30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</row>
    <row r="192" spans="1:30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</row>
    <row r="193" spans="1:30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</row>
    <row r="194" spans="1:30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</row>
    <row r="195" spans="1:30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</row>
    <row r="196" spans="1:30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</row>
    <row r="197" spans="1:30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</row>
    <row r="198" spans="1:30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</row>
    <row r="199" spans="1:30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</row>
    <row r="200" spans="1:30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</row>
    <row r="201" spans="1:30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</row>
    <row r="202" spans="1:30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</row>
    <row r="203" spans="1:30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</row>
    <row r="204" spans="1:30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</row>
    <row r="205" spans="1:30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</row>
    <row r="206" spans="1:30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</row>
    <row r="207" spans="1:30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</row>
    <row r="208" spans="1:30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</row>
    <row r="209" spans="1:30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</row>
    <row r="210" spans="1:30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</row>
    <row r="211" spans="1:30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</row>
    <row r="212" spans="1:30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</row>
    <row r="213" spans="1:30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</row>
    <row r="214" spans="1:30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</row>
    <row r="215" spans="1:30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</row>
    <row r="216" spans="1:30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</row>
    <row r="217" spans="1:30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</row>
    <row r="218" spans="1:30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</row>
    <row r="219" spans="1:30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</row>
    <row r="220" spans="1:30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</row>
    <row r="221" spans="1:30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</row>
    <row r="222" spans="1:30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</row>
    <row r="223" spans="1:30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</row>
    <row r="224" spans="1:30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</row>
    <row r="225" spans="1:30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</row>
    <row r="226" spans="1:30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</row>
    <row r="227" spans="1:30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</row>
    <row r="228" spans="1:30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</row>
    <row r="229" spans="1:30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</row>
    <row r="230" spans="1:30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</row>
    <row r="231" spans="1:30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</row>
    <row r="232" spans="1:30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</row>
    <row r="233" spans="1:30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</row>
    <row r="234" spans="1:30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</row>
    <row r="235" spans="1:30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</row>
    <row r="236" spans="1:30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</row>
    <row r="237" spans="1:30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</row>
    <row r="238" spans="1:30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</row>
    <row r="239" spans="1:30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</row>
    <row r="240" spans="1:30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</row>
    <row r="241" spans="1:30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</row>
    <row r="242" spans="1:30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</row>
    <row r="243" spans="1:30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</row>
    <row r="244" spans="1:30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</row>
    <row r="245" spans="1:30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</row>
    <row r="246" spans="1:30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</row>
    <row r="247" spans="1:30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</row>
    <row r="248" spans="1:30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</row>
    <row r="249" spans="1:30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</row>
    <row r="250" spans="1:30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</row>
    <row r="251" spans="1:30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</row>
    <row r="252" spans="1:30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</row>
    <row r="253" spans="1:30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</row>
    <row r="254" spans="1:30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</row>
    <row r="255" spans="1:30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</row>
    <row r="256" spans="1:30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</row>
    <row r="257" spans="1:30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</row>
    <row r="258" spans="1:30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</row>
    <row r="259" spans="1:30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</row>
    <row r="260" spans="1:30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</row>
    <row r="261" spans="1:30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</row>
    <row r="262" spans="1:30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</row>
    <row r="263" spans="1:30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</row>
    <row r="264" spans="1:30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</row>
    <row r="265" spans="1:30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</row>
    <row r="266" spans="1:30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</row>
    <row r="267" spans="1:30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</row>
    <row r="268" spans="1:30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</row>
    <row r="269" spans="1:30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</row>
    <row r="270" spans="1:30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</row>
    <row r="333" spans="1:30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</row>
    <row r="334" spans="1:30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</row>
    <row r="335" spans="1:30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</row>
    <row r="336" spans="1:30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</row>
    <row r="337" spans="1:30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</row>
    <row r="338" spans="1:30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</row>
    <row r="339" spans="1:30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</row>
    <row r="340" spans="1:30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</row>
    <row r="341" spans="1:30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</row>
    <row r="342" spans="1:30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</row>
    <row r="343" spans="1:30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</row>
    <row r="344" spans="1:30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</row>
    <row r="345" spans="1:30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</row>
    <row r="346" spans="1:30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</row>
    <row r="347" spans="1:30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</row>
    <row r="348" spans="1:30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</row>
    <row r="349" spans="1:30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</row>
    <row r="350" spans="1:30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</row>
    <row r="351" spans="1:30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</row>
    <row r="352" spans="1:30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</row>
    <row r="353" spans="1:30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</row>
    <row r="354" spans="1:30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</row>
    <row r="355" spans="1:30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</row>
    <row r="356" spans="1:30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</row>
    <row r="357" spans="1:30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</row>
    <row r="484" spans="1:30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</row>
    <row r="485" spans="1:30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</row>
    <row r="486" spans="1:30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</row>
    <row r="487" spans="1:30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</row>
    <row r="488" spans="1:30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</row>
    <row r="489" spans="1:30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</row>
    <row r="490" spans="1:30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</row>
    <row r="491" spans="1:30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</row>
    <row r="492" spans="1:30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</row>
    <row r="493" spans="1:30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</row>
    <row r="494" spans="1:30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</row>
    <row r="495" spans="1:30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</row>
    <row r="496" spans="1:30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</row>
    <row r="497" spans="1:30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</row>
    <row r="498" spans="1:30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</row>
    <row r="499" spans="1:30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</row>
    <row r="500" spans="1:30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</row>
    <row r="501" spans="1:30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</row>
    <row r="502" spans="1:30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</row>
    <row r="503" spans="1:30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</row>
    <row r="504" spans="1:30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</row>
    <row r="505" spans="1:30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</row>
    <row r="506" spans="1:30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</row>
    <row r="507" spans="1:30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</row>
    <row r="508" spans="1:30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</row>
    <row r="509" spans="1:30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</row>
    <row r="510" spans="1:30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</row>
    <row r="511" spans="1:30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</row>
    <row r="512" spans="1:30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</row>
    <row r="513" spans="1:30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</row>
    <row r="514" spans="1:30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</row>
    <row r="515" spans="1:30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</row>
    <row r="516" spans="1:30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</row>
    <row r="517" spans="1:30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</row>
    <row r="518" spans="1:30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</row>
    <row r="519" spans="1:30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</row>
    <row r="520" spans="1:30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</row>
    <row r="521" spans="1:30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</row>
    <row r="522" spans="1:30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</row>
    <row r="523" spans="1:30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</row>
    <row r="524" spans="1:30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</row>
    <row r="525" spans="1:30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</row>
    <row r="526" spans="1:30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</row>
    <row r="527" spans="1:30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</row>
    <row r="528" spans="1:30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</row>
    <row r="529" spans="1:30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</row>
    <row r="530" spans="1:30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</row>
    <row r="531" spans="1:30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</row>
    <row r="532" spans="1:30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</row>
    <row r="533" spans="1:30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</row>
    <row r="534" spans="1:30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</row>
    <row r="535" spans="1:30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</row>
    <row r="536" spans="1:30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</row>
    <row r="537" spans="1:30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</row>
    <row r="538" spans="1:30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</row>
    <row r="539" spans="1:30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</row>
    <row r="540" spans="1:30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</row>
    <row r="541" spans="1:30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</row>
    <row r="542" spans="1:30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</row>
    <row r="543" spans="1:30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</row>
    <row r="544" spans="1:30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</row>
    <row r="545" spans="1:30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</row>
    <row r="546" spans="1:30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</row>
    <row r="547" spans="1:30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</row>
    <row r="548" spans="1:30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</row>
    <row r="549" spans="1:30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</row>
    <row r="550" spans="1:30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</row>
    <row r="551" spans="1:30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</row>
    <row r="552" spans="1:30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</row>
    <row r="553" spans="1:30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</row>
    <row r="554" spans="1:30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</row>
    <row r="555" spans="1:30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</row>
    <row r="556" spans="1:30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</row>
    <row r="557" spans="1:30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</row>
    <row r="558" spans="1:30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</row>
    <row r="559" spans="1:30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</row>
    <row r="560" spans="1:30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</row>
    <row r="561" spans="1:30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</row>
    <row r="562" spans="1:30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</row>
    <row r="563" spans="1:30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</row>
    <row r="564" spans="1:30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</row>
    <row r="565" spans="1:30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</row>
    <row r="566" spans="1:30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</row>
    <row r="567" spans="1:30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</row>
    <row r="568" spans="1:30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</row>
    <row r="569" spans="1:30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</row>
    <row r="570" spans="1:30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</row>
    <row r="571" spans="1:30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</row>
    <row r="572" spans="1:30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</row>
    <row r="573" spans="1:30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</row>
    <row r="574" spans="1:30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</row>
    <row r="575" spans="1:30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</row>
    <row r="576" spans="1:30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</row>
    <row r="577" spans="1:30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</row>
    <row r="578" spans="1:30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</row>
    <row r="579" spans="1:30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</row>
    <row r="580" spans="1:30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</row>
    <row r="581" spans="1:30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</row>
    <row r="582" spans="1:30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</row>
    <row r="583" spans="1:30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</row>
    <row r="584" spans="1:30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</row>
    <row r="585" spans="1:30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</row>
    <row r="586" spans="1:30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</row>
    <row r="587" spans="1:30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</row>
    <row r="588" spans="1:30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</row>
    <row r="589" spans="1:30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</row>
    <row r="590" spans="1:30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</row>
    <row r="591" spans="1:30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</row>
    <row r="592" spans="1:30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</row>
    <row r="593" spans="1:30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</row>
    <row r="594" spans="1:30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</row>
    <row r="595" spans="1:30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</row>
    <row r="596" spans="1:30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</row>
    <row r="597" spans="1:30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</row>
    <row r="598" spans="1:30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</row>
    <row r="599" spans="1:30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</row>
    <row r="600" spans="1:30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</row>
    <row r="601" spans="1:30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</row>
    <row r="602" spans="1:30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</row>
    <row r="603" spans="1:30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</row>
    <row r="604" spans="1:30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</row>
    <row r="605" spans="1:30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</row>
    <row r="606" spans="1:30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</row>
    <row r="607" spans="1:30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</row>
    <row r="608" spans="1:30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</row>
    <row r="609" spans="1:30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</row>
    <row r="610" spans="1:30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</row>
    <row r="611" spans="1:30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</row>
    <row r="612" spans="1:30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</row>
    <row r="613" spans="1:30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</row>
    <row r="614" spans="1:30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</row>
    <row r="615" spans="1:30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</row>
    <row r="616" spans="1:30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</row>
    <row r="617" spans="1:30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</row>
    <row r="618" spans="1:30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</row>
    <row r="619" spans="1:30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</row>
    <row r="620" spans="1:30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</row>
    <row r="621" spans="1:30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</row>
    <row r="622" spans="1:30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</row>
    <row r="623" spans="1:30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</row>
    <row r="624" spans="1:30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</row>
    <row r="625" spans="1:30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</row>
    <row r="626" spans="1:30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</row>
    <row r="627" spans="1:30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</row>
    <row r="628" spans="1:30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</row>
    <row r="629" spans="1:30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</row>
    <row r="630" spans="1:30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</row>
    <row r="631" spans="1:30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</row>
    <row r="632" spans="1:30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</row>
    <row r="633" spans="1:30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</row>
    <row r="634" spans="1:30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</row>
    <row r="635" spans="1:30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</row>
    <row r="636" spans="1:30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</row>
    <row r="637" spans="1:30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</row>
    <row r="638" spans="1:30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</row>
    <row r="639" spans="1:30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</row>
    <row r="640" spans="1:30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</row>
    <row r="641" spans="1:30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</row>
    <row r="642" spans="1:30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</row>
    <row r="643" spans="1:30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</row>
    <row r="644" spans="1:30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</row>
    <row r="645" spans="1:30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</row>
    <row r="646" spans="1:30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</row>
    <row r="647" spans="1:30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</row>
    <row r="648" spans="1:30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</row>
    <row r="649" spans="1:30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</row>
    <row r="650" spans="1:30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</row>
    <row r="651" spans="1:30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</row>
    <row r="652" spans="1:30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</row>
    <row r="653" spans="1:30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</row>
    <row r="654" spans="1:30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</row>
    <row r="655" spans="1:30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</row>
    <row r="656" spans="1:30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</row>
    <row r="657" spans="1:30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</row>
    <row r="658" spans="1:30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</row>
    <row r="659" spans="1:30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</row>
    <row r="660" spans="1:30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</row>
    <row r="661" spans="1:30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</row>
    <row r="662" spans="1:30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</row>
    <row r="663" spans="1:30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</row>
    <row r="664" spans="1:30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</row>
    <row r="665" spans="1:30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</row>
    <row r="666" spans="1:30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</row>
    <row r="667" spans="1:30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</row>
    <row r="668" spans="1:30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</row>
    <row r="669" spans="1:30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</row>
    <row r="670" spans="1:30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</row>
    <row r="671" spans="1:30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</row>
    <row r="672" spans="1:30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</row>
    <row r="673" spans="1:30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</row>
    <row r="674" spans="1:30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</row>
    <row r="675" spans="1:30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</row>
    <row r="676" spans="1:30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</row>
    <row r="677" spans="1:30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</row>
    <row r="678" spans="1:30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</row>
    <row r="679" spans="1:30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</row>
    <row r="680" spans="1:30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</row>
    <row r="681" spans="1:30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</row>
    <row r="682" spans="1:30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</row>
    <row r="683" spans="1:30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</row>
    <row r="684" spans="1:30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</row>
    <row r="685" spans="1:30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</row>
    <row r="686" spans="1:30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</row>
    <row r="687" spans="1:30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</row>
    <row r="688" spans="1:30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</row>
    <row r="689" spans="1:30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</row>
    <row r="690" spans="1:30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</row>
    <row r="691" spans="1:30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</row>
    <row r="692" spans="1:30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</row>
    <row r="693" spans="1:30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</row>
    <row r="694" spans="1:30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</row>
    <row r="695" spans="1:30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</row>
    <row r="696" spans="1:30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</row>
    <row r="697" spans="1:30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</row>
    <row r="698" spans="1:30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</row>
    <row r="699" spans="1:30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</row>
    <row r="700" spans="1:30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</row>
    <row r="701" spans="1:30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</row>
    <row r="702" spans="1:30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</row>
    <row r="703" spans="1:30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</row>
    <row r="704" spans="1:30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</row>
    <row r="705" spans="1:30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</row>
    <row r="706" spans="1:30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</row>
    <row r="707" spans="1:30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</row>
    <row r="708" spans="1:30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</row>
    <row r="709" spans="1:30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</row>
    <row r="710" spans="1:30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</row>
    <row r="711" spans="1:30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</row>
    <row r="712" spans="1:30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</row>
    <row r="713" spans="1:30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</row>
    <row r="714" spans="1:30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</row>
    <row r="715" spans="1:30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</row>
    <row r="716" spans="1:30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</row>
    <row r="717" spans="1:30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</row>
    <row r="718" spans="1:30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</row>
    <row r="719" spans="1:30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</row>
    <row r="720" spans="1:30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</row>
    <row r="721" spans="1:30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</row>
    <row r="722" spans="1:30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</row>
    <row r="723" spans="1:30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</row>
    <row r="724" spans="1:30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</row>
    <row r="725" spans="1:30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</row>
    <row r="726" spans="1:30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</row>
    <row r="727" spans="1:30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</row>
    <row r="728" spans="1:30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</row>
    <row r="729" spans="1:30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</row>
    <row r="730" spans="1:30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</row>
    <row r="731" spans="1:30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</row>
    <row r="732" spans="1:30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</row>
    <row r="733" spans="1:30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</row>
    <row r="734" spans="1:30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</row>
    <row r="735" spans="1:30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</row>
    <row r="736" spans="1:30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</row>
    <row r="737" spans="1:30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</row>
    <row r="738" spans="1:30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</row>
    <row r="739" spans="1:30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</row>
    <row r="740" spans="1:30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</row>
    <row r="741" spans="1:30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</row>
    <row r="742" spans="1:30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</row>
    <row r="743" spans="1:30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</row>
    <row r="744" spans="1:30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</row>
    <row r="745" spans="1:30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</row>
    <row r="746" spans="1:30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</row>
    <row r="747" spans="1:30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</row>
    <row r="748" spans="1:30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</row>
    <row r="749" spans="1:30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</row>
    <row r="750" spans="1:30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</row>
    <row r="751" spans="1:30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</row>
    <row r="752" spans="1:30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</row>
    <row r="753" spans="1:30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</row>
    <row r="754" spans="1:30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</row>
    <row r="755" spans="1:30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</row>
    <row r="756" spans="1:30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</row>
    <row r="757" spans="1:30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</row>
    <row r="758" spans="1:30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</row>
    <row r="759" spans="1:30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</row>
    <row r="760" spans="1:30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</row>
    <row r="761" spans="1:30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</row>
    <row r="762" spans="1:30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</row>
    <row r="763" spans="1:30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</row>
    <row r="764" spans="1:30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</row>
    <row r="765" spans="1:30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</row>
    <row r="766" spans="1:30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</row>
    <row r="767" spans="1:30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</row>
    <row r="768" spans="1:30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</row>
    <row r="769" spans="1:30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</row>
    <row r="770" spans="1:30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</row>
    <row r="771" spans="1:30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</row>
    <row r="772" spans="1:30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</row>
    <row r="773" spans="1:30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</row>
    <row r="774" spans="1:30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</row>
    <row r="775" spans="1:30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</row>
    <row r="776" spans="1:30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</row>
    <row r="777" spans="1:30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</row>
    <row r="778" spans="1:30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</row>
    <row r="779" spans="1:30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</row>
    <row r="780" spans="1:30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</row>
    <row r="781" spans="1:30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</row>
    <row r="782" spans="1:30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</row>
    <row r="783" spans="1:30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</row>
    <row r="784" spans="1:30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</row>
    <row r="785" spans="1:30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</row>
    <row r="786" spans="1:30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</row>
    <row r="787" spans="1:30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</row>
    <row r="788" spans="1:30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</row>
    <row r="789" spans="1:30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</row>
    <row r="790" spans="1:30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</row>
    <row r="791" spans="1:30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</row>
    <row r="792" spans="1:30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</row>
    <row r="793" spans="1:30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</row>
    <row r="794" spans="1:30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</row>
    <row r="795" spans="1:30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</row>
    <row r="796" spans="1:30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</row>
    <row r="797" spans="1:30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</row>
    <row r="798" spans="1:30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</row>
    <row r="799" spans="1:30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</row>
    <row r="800" spans="1:30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</row>
    <row r="801" spans="1:30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</row>
    <row r="802" spans="1:30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</row>
    <row r="803" spans="1:30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</row>
    <row r="804" spans="1:30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</row>
    <row r="805" spans="1:30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</row>
    <row r="806" spans="1:30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</row>
    <row r="807" spans="1:30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</row>
    <row r="808" spans="1:30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</row>
    <row r="809" spans="1:30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</row>
    <row r="810" spans="1:30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</row>
    <row r="811" spans="1:30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</row>
    <row r="812" spans="1:30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</row>
    <row r="813" spans="1:30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</row>
    <row r="814" spans="1:30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</row>
    <row r="815" spans="1:30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</row>
    <row r="816" spans="1:30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</row>
    <row r="817" spans="1:30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</row>
    <row r="818" spans="1:30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</row>
    <row r="819" spans="1:30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</row>
    <row r="820" spans="1:30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</row>
    <row r="821" spans="1:30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</row>
    <row r="822" spans="1:30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</row>
    <row r="823" spans="1:30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</row>
    <row r="824" spans="1:30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</row>
    <row r="825" spans="1:30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</row>
    <row r="826" spans="1:30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</row>
    <row r="827" spans="1:30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</row>
    <row r="828" spans="1:30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</row>
    <row r="829" spans="1:30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</row>
    <row r="830" spans="1:30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</row>
    <row r="831" spans="1:30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</row>
    <row r="832" spans="1:30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</row>
    <row r="833" spans="1:30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</row>
    <row r="834" spans="1:30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</row>
    <row r="835" spans="1:30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</row>
    <row r="836" spans="1:30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</row>
    <row r="837" spans="1:30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</row>
    <row r="838" spans="1:30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</row>
    <row r="839" spans="1:30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</row>
    <row r="840" spans="1:30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</row>
    <row r="841" spans="1:30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</row>
    <row r="842" spans="1:30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</row>
    <row r="843" spans="1:30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</row>
    <row r="844" spans="1:30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</row>
    <row r="845" spans="1:30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</row>
    <row r="846" spans="1:30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</row>
    <row r="847" spans="1:30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</row>
    <row r="848" spans="1:30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</row>
    <row r="849" spans="1:30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</row>
    <row r="850" spans="1:30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</row>
    <row r="851" spans="1:30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</row>
    <row r="852" spans="1:30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</row>
    <row r="853" spans="1:30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</row>
    <row r="854" spans="1:30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</row>
    <row r="855" spans="1:30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</row>
    <row r="856" spans="1:30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</row>
    <row r="857" spans="1:30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</row>
    <row r="858" spans="1:30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</row>
    <row r="859" spans="1:30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</row>
    <row r="860" spans="1:30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</row>
    <row r="861" spans="1:30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</row>
    <row r="862" spans="1:30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</row>
    <row r="863" spans="1:30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</row>
    <row r="864" spans="1:30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</row>
    <row r="865" spans="1:30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</row>
    <row r="866" spans="1:30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</row>
    <row r="867" spans="1:30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</row>
    <row r="868" spans="1:30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</row>
    <row r="869" spans="1:30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</row>
    <row r="870" spans="1:30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</row>
    <row r="871" spans="1:30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</row>
    <row r="872" spans="1:30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</row>
    <row r="873" spans="1:30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</row>
    <row r="874" spans="1:30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</row>
    <row r="875" spans="1:30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</row>
    <row r="876" spans="1:30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</row>
    <row r="877" spans="1:30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</row>
    <row r="878" spans="1:30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</row>
    <row r="879" spans="1:30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</row>
    <row r="880" spans="1:30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</row>
    <row r="881" spans="1:30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</row>
    <row r="882" spans="1:30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</row>
    <row r="883" spans="1:30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</row>
    <row r="884" spans="1:30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</row>
    <row r="885" spans="1:30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</row>
    <row r="886" spans="1:30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</row>
    <row r="887" spans="1:30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</row>
    <row r="888" spans="1:30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</row>
    <row r="889" spans="1:30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</row>
    <row r="890" spans="1:30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</row>
    <row r="891" spans="1:30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</row>
    <row r="892" spans="1:30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</row>
    <row r="893" spans="1:30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</row>
    <row r="894" spans="1:30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</row>
    <row r="895" spans="1:30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</row>
    <row r="896" spans="1:30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</row>
    <row r="897" spans="1:30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</row>
    <row r="898" spans="1:30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</row>
    <row r="899" spans="1:30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</row>
    <row r="900" spans="1:30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</row>
    <row r="901" spans="1:30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</row>
    <row r="902" spans="1:30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</row>
    <row r="903" spans="1:30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</row>
    <row r="904" spans="1:30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</row>
    <row r="905" spans="1:30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</row>
    <row r="906" spans="1:30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</row>
    <row r="907" spans="1:30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</row>
    <row r="908" spans="1:30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</row>
    <row r="909" spans="1:30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</row>
    <row r="910" spans="1:30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</row>
    <row r="911" spans="1:30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</row>
    <row r="912" spans="1:30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</row>
    <row r="913" spans="1:30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</row>
    <row r="914" spans="1:30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</row>
    <row r="915" spans="1:30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</row>
    <row r="916" spans="1:30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</row>
    <row r="917" spans="1:30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</row>
    <row r="918" spans="1:30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</row>
    <row r="919" spans="1:30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</row>
    <row r="920" spans="1:30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</row>
    <row r="921" spans="1:30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</row>
    <row r="922" spans="1:30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</row>
    <row r="923" spans="1:30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</row>
    <row r="924" spans="1:30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</row>
    <row r="925" spans="1:30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</row>
    <row r="926" spans="1:30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</row>
    <row r="927" spans="1:30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</row>
    <row r="928" spans="1:30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</row>
    <row r="929" spans="1:30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</row>
    <row r="930" spans="1:30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</row>
    <row r="931" spans="1:30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</row>
    <row r="932" spans="1:30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</row>
    <row r="933" spans="1:30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</row>
    <row r="934" spans="1:30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</row>
    <row r="935" spans="1:30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</row>
    <row r="936" spans="1:30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</row>
    <row r="937" spans="1:30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</row>
    <row r="938" spans="1:30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</row>
    <row r="939" spans="1:30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</row>
    <row r="940" spans="1:30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</row>
    <row r="941" spans="1:30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</row>
    <row r="942" spans="1:30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</row>
    <row r="943" spans="1:30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</row>
    <row r="944" spans="1:30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</row>
    <row r="945" spans="1:30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</row>
    <row r="946" spans="1:30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</row>
    <row r="947" spans="1:30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</row>
    <row r="948" spans="1:30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</row>
    <row r="949" spans="1:30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</row>
    <row r="950" spans="1:30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</row>
    <row r="951" spans="1:30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</row>
    <row r="952" spans="1:30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</row>
    <row r="953" spans="1:30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</row>
    <row r="954" spans="1:30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</row>
    <row r="955" spans="1:30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</row>
    <row r="956" spans="1:30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</row>
    <row r="957" spans="1:30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</row>
    <row r="958" spans="1:30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</row>
    <row r="959" spans="1:30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</row>
    <row r="960" spans="1:30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</row>
    <row r="961" spans="1:30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</row>
    <row r="962" spans="1:30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</row>
    <row r="963" spans="1:30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</row>
    <row r="964" spans="1:30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</row>
    <row r="965" spans="1:30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</row>
    <row r="966" spans="1:30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</row>
    <row r="967" spans="1:30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</row>
    <row r="968" spans="1:30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</row>
    <row r="969" spans="1:30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</row>
    <row r="970" spans="1:30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</row>
    <row r="971" spans="1:30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</row>
    <row r="972" spans="1:30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</row>
    <row r="973" spans="1:30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</row>
    <row r="974" spans="1:30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</row>
    <row r="975" spans="1:30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</row>
    <row r="976" spans="1:30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</row>
    <row r="977" spans="1:30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</row>
    <row r="978" spans="1:30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</row>
    <row r="979" spans="1:30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</row>
    <row r="980" spans="1:30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</row>
    <row r="981" spans="1:30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</row>
    <row r="982" spans="1:30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</row>
    <row r="983" spans="1:30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</row>
    <row r="984" spans="1:30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</row>
    <row r="985" spans="1:30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</row>
    <row r="986" spans="1:30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</row>
    <row r="987" spans="1:30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</row>
    <row r="988" spans="1:30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</row>
    <row r="989" spans="1:30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</row>
    <row r="990" spans="1:30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</row>
    <row r="991" spans="1:30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</row>
    <row r="992" spans="1:30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</row>
    <row r="993" spans="1:30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</row>
    <row r="994" spans="1:30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</row>
    <row r="995" spans="1:30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</row>
    <row r="996" spans="1:30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</row>
    <row r="997" spans="1:30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</row>
    <row r="998" spans="1:30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</row>
    <row r="999" spans="1:30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</row>
    <row r="1000" spans="1:30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</row>
    <row r="1001" spans="1:30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</row>
    <row r="1002" spans="1:30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</row>
    <row r="1003" spans="1:30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</row>
    <row r="1004" spans="1:30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</row>
  </sheetData>
  <mergeCells count="33">
    <mergeCell ref="A1:E1"/>
    <mergeCell ref="A2:E2"/>
    <mergeCell ref="A4:AD4"/>
    <mergeCell ref="A5:AD5"/>
    <mergeCell ref="H10:H11"/>
    <mergeCell ref="V10:V11"/>
    <mergeCell ref="W10:W11"/>
    <mergeCell ref="I9:L9"/>
    <mergeCell ref="M9:U9"/>
    <mergeCell ref="J10:J11"/>
    <mergeCell ref="K10:K11"/>
    <mergeCell ref="L10:L11"/>
    <mergeCell ref="M10:M11"/>
    <mergeCell ref="N10:N11"/>
    <mergeCell ref="O10:O11"/>
    <mergeCell ref="P10:Q10"/>
    <mergeCell ref="R10:U10"/>
    <mergeCell ref="A6:AD6"/>
    <mergeCell ref="E9:E11"/>
    <mergeCell ref="I10:I11"/>
    <mergeCell ref="X10:X11"/>
    <mergeCell ref="Y10:Z10"/>
    <mergeCell ref="A8:A11"/>
    <mergeCell ref="B8:B11"/>
    <mergeCell ref="C8:C11"/>
    <mergeCell ref="D8:D11"/>
    <mergeCell ref="E8:L8"/>
    <mergeCell ref="M8:AD8"/>
    <mergeCell ref="V9:AD9"/>
    <mergeCell ref="AA10:AD10"/>
    <mergeCell ref="F9:F11"/>
    <mergeCell ref="G9:H9"/>
    <mergeCell ref="G10:G11"/>
  </mergeCells>
  <pageMargins left="0.70866141732283472" right="0.70866141732283472" top="0.74803149606299213" bottom="0.74803149606299213" header="0.31496062992125984" footer="0.31496062992125984"/>
  <pageSetup paperSize="9" scale="60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Z123"/>
  <sheetViews>
    <sheetView workbookViewId="0"/>
  </sheetViews>
  <sheetFormatPr defaultColWidth="12.5703125" defaultRowHeight="15.75" customHeight="1"/>
  <cols>
    <col min="2" max="2" width="10.42578125" customWidth="1"/>
    <col min="3" max="3" width="10.28515625" customWidth="1"/>
    <col min="4" max="4" width="10.5703125" customWidth="1"/>
    <col min="5" max="5" width="12.140625" customWidth="1"/>
    <col min="6" max="6" width="11.140625" customWidth="1"/>
    <col min="10" max="10" width="7.85546875" customWidth="1"/>
    <col min="11" max="11" width="7.42578125" customWidth="1"/>
    <col min="12" max="13" width="7.7109375" customWidth="1"/>
    <col min="14" max="14" width="8.5703125" customWidth="1"/>
    <col min="15" max="15" width="7.7109375" customWidth="1"/>
    <col min="16" max="16" width="7.5703125" customWidth="1"/>
    <col min="17" max="17" width="7.42578125" customWidth="1"/>
    <col min="18" max="18" width="6.42578125" customWidth="1"/>
  </cols>
  <sheetData>
    <row r="1" spans="1:26" ht="15.75" customHeight="1">
      <c r="A1" s="5" t="s">
        <v>212</v>
      </c>
    </row>
    <row r="2" spans="1:26" ht="15.75" customHeight="1">
      <c r="A2" s="5" t="s">
        <v>0</v>
      </c>
    </row>
    <row r="3" spans="1:26" ht="15.75" customHeight="1">
      <c r="A3" s="5"/>
      <c r="B3" s="5"/>
      <c r="E3" s="5"/>
      <c r="G3" s="5"/>
      <c r="N3" s="5"/>
    </row>
    <row r="4" spans="1:26" ht="15.75" customHeight="1">
      <c r="A4" s="93" t="s">
        <v>2</v>
      </c>
      <c r="B4" s="91" t="s">
        <v>299</v>
      </c>
      <c r="C4" s="96"/>
      <c r="D4" s="92"/>
      <c r="E4" s="91" t="s">
        <v>300</v>
      </c>
      <c r="F4" s="92"/>
      <c r="G4" s="91" t="s">
        <v>301</v>
      </c>
      <c r="H4" s="96"/>
      <c r="I4" s="96"/>
      <c r="J4" s="96"/>
      <c r="K4" s="96"/>
      <c r="L4" s="96"/>
      <c r="M4" s="92"/>
      <c r="N4" s="91" t="s">
        <v>302</v>
      </c>
      <c r="O4" s="96"/>
      <c r="P4" s="96"/>
      <c r="Q4" s="96"/>
      <c r="R4" s="92"/>
    </row>
    <row r="5" spans="1:26" ht="15.75" customHeight="1">
      <c r="A5" s="94"/>
      <c r="B5" s="93" t="s">
        <v>303</v>
      </c>
      <c r="C5" s="93" t="s">
        <v>304</v>
      </c>
      <c r="D5" s="93" t="s">
        <v>305</v>
      </c>
      <c r="E5" s="93" t="s">
        <v>306</v>
      </c>
      <c r="F5" s="93" t="s">
        <v>268</v>
      </c>
      <c r="G5" s="91" t="s">
        <v>307</v>
      </c>
      <c r="H5" s="92"/>
      <c r="I5" s="93" t="s">
        <v>308</v>
      </c>
      <c r="J5" s="1" t="s">
        <v>309</v>
      </c>
      <c r="K5" s="1"/>
      <c r="L5" s="1"/>
      <c r="M5" s="1"/>
      <c r="N5" s="93" t="s">
        <v>310</v>
      </c>
      <c r="O5" s="91" t="s">
        <v>260</v>
      </c>
      <c r="P5" s="92"/>
      <c r="Q5" s="91" t="s">
        <v>261</v>
      </c>
      <c r="R5" s="92"/>
    </row>
    <row r="6" spans="1:26" ht="15.75" customHeight="1">
      <c r="A6" s="94"/>
      <c r="B6" s="94"/>
      <c r="C6" s="94"/>
      <c r="D6" s="94"/>
      <c r="E6" s="94"/>
      <c r="F6" s="94"/>
      <c r="G6" s="93" t="s">
        <v>311</v>
      </c>
      <c r="H6" s="93" t="s">
        <v>312</v>
      </c>
      <c r="I6" s="94"/>
      <c r="J6" s="91" t="s">
        <v>313</v>
      </c>
      <c r="K6" s="92"/>
      <c r="L6" s="91" t="s">
        <v>314</v>
      </c>
      <c r="M6" s="92"/>
      <c r="N6" s="94"/>
      <c r="O6" s="93" t="s">
        <v>240</v>
      </c>
      <c r="P6" s="93" t="s">
        <v>241</v>
      </c>
      <c r="Q6" s="93" t="s">
        <v>240</v>
      </c>
      <c r="R6" s="93" t="s">
        <v>241</v>
      </c>
    </row>
    <row r="7" spans="1:26" ht="15.75" customHeight="1">
      <c r="A7" s="95"/>
      <c r="B7" s="95"/>
      <c r="C7" s="95"/>
      <c r="D7" s="95"/>
      <c r="E7" s="95"/>
      <c r="F7" s="95"/>
      <c r="G7" s="95"/>
      <c r="H7" s="95"/>
      <c r="I7" s="95"/>
      <c r="J7" s="1" t="s">
        <v>240</v>
      </c>
      <c r="K7" s="1" t="s">
        <v>241</v>
      </c>
      <c r="L7" s="1" t="s">
        <v>240</v>
      </c>
      <c r="M7" s="1" t="s">
        <v>241</v>
      </c>
      <c r="N7" s="95"/>
      <c r="O7" s="95"/>
      <c r="P7" s="95"/>
      <c r="Q7" s="95"/>
      <c r="R7" s="95"/>
    </row>
    <row r="8" spans="1:26" ht="12.75">
      <c r="A8" s="7" t="s">
        <v>20</v>
      </c>
      <c r="B8" s="7">
        <v>1</v>
      </c>
      <c r="C8" s="7">
        <v>2</v>
      </c>
      <c r="D8" s="7">
        <v>3</v>
      </c>
      <c r="E8" s="7">
        <v>4</v>
      </c>
      <c r="F8" s="7">
        <v>5</v>
      </c>
      <c r="G8" s="7">
        <v>6</v>
      </c>
      <c r="H8" s="7">
        <v>7</v>
      </c>
      <c r="I8" s="7">
        <v>8</v>
      </c>
      <c r="J8" s="7">
        <v>9</v>
      </c>
      <c r="K8" s="7">
        <v>10</v>
      </c>
      <c r="L8" s="7">
        <v>11</v>
      </c>
      <c r="M8" s="7">
        <v>12</v>
      </c>
      <c r="N8" s="7">
        <v>13</v>
      </c>
      <c r="O8" s="7">
        <v>14</v>
      </c>
      <c r="P8" s="7">
        <v>15</v>
      </c>
      <c r="Q8" s="7">
        <v>16</v>
      </c>
      <c r="R8" s="7">
        <v>17</v>
      </c>
      <c r="S8" s="8"/>
      <c r="T8" s="8"/>
      <c r="U8" s="8"/>
      <c r="V8" s="8"/>
      <c r="W8" s="8"/>
      <c r="X8" s="8"/>
      <c r="Y8" s="8"/>
      <c r="Z8" s="8"/>
    </row>
    <row r="9" spans="1:26" ht="15.75" customHeight="1">
      <c r="A9" s="2" t="s">
        <v>24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26" ht="15.75" customHeight="1">
      <c r="A10" s="3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26" ht="15.75" customHeight="1">
      <c r="A11" s="2" t="s">
        <v>25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26" ht="15.75" customHeight="1">
      <c r="A12" s="2" t="s">
        <v>26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26" ht="15.75" customHeight="1">
      <c r="A13" s="2" t="s">
        <v>27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26" ht="15.75" customHeight="1">
      <c r="A14" s="2" t="s">
        <v>28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26" ht="15.75" customHeight="1">
      <c r="A15" s="2" t="s">
        <v>29</v>
      </c>
      <c r="B15" s="6">
        <v>0</v>
      </c>
      <c r="C15" s="6">
        <v>1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6">
        <v>0</v>
      </c>
      <c r="Q15" s="6">
        <v>0</v>
      </c>
      <c r="R15" s="6">
        <v>0</v>
      </c>
    </row>
    <row r="16" spans="1:26" ht="15.75" customHeight="1">
      <c r="A16" s="2" t="s">
        <v>30</v>
      </c>
      <c r="B16" s="6"/>
      <c r="C16" s="6"/>
      <c r="D16" s="6"/>
      <c r="E16" s="6">
        <v>0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5.75" customHeight="1">
      <c r="A17" s="2" t="s">
        <v>31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5.75" customHeight="1">
      <c r="A18" s="2" t="s">
        <v>32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5.75" customHeight="1">
      <c r="A19" s="2" t="s">
        <v>33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5.75" customHeight="1">
      <c r="A20" s="2" t="s">
        <v>34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2.75">
      <c r="A21" s="2" t="s">
        <v>35</v>
      </c>
      <c r="B21" s="9">
        <v>1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</row>
    <row r="22" spans="1:18" ht="12.75">
      <c r="A22" s="2" t="s">
        <v>36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2.75">
      <c r="A23" s="2" t="s">
        <v>37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2.75">
      <c r="A24" s="2" t="s">
        <v>38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2.75">
      <c r="A25" s="2" t="s">
        <v>39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2.75">
      <c r="A26" s="2" t="s">
        <v>40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2.75">
      <c r="A27" s="4" t="s">
        <v>41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2.75">
      <c r="A28" s="4" t="s">
        <v>170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2.75">
      <c r="A29" s="4" t="s">
        <v>43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</row>
    <row r="30" spans="1:18" ht="12.75">
      <c r="A30" s="4" t="s">
        <v>44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2.75">
      <c r="A31" s="4" t="s">
        <v>45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2.75">
      <c r="A32" s="4" t="s">
        <v>46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2.75">
      <c r="A33" s="4" t="s">
        <v>47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2.75">
      <c r="A34" s="4" t="s">
        <v>48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2.75">
      <c r="A35" s="4" t="s">
        <v>49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2.75">
      <c r="A36" s="4" t="s">
        <v>50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2.75">
      <c r="A37" s="4" t="s">
        <v>51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2.75">
      <c r="A38" s="4" t="s">
        <v>52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</row>
    <row r="39" spans="1:18" ht="12.75">
      <c r="A39" s="4" t="s">
        <v>53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0</v>
      </c>
      <c r="R39" s="6">
        <v>0</v>
      </c>
    </row>
    <row r="40" spans="1:18" ht="12.75">
      <c r="A40" s="4" t="s">
        <v>54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2.75">
      <c r="A41" s="4" t="s">
        <v>55</v>
      </c>
      <c r="B41" s="6">
        <v>3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</row>
    <row r="42" spans="1:18" ht="12.75">
      <c r="A42" s="4" t="s">
        <v>56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0</v>
      </c>
      <c r="R42" s="6">
        <v>0</v>
      </c>
    </row>
    <row r="43" spans="1:18" ht="12.75">
      <c r="A43" s="4" t="s">
        <v>57</v>
      </c>
      <c r="B43" s="6">
        <v>2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0</v>
      </c>
      <c r="R43" s="6">
        <v>0</v>
      </c>
    </row>
    <row r="44" spans="1:18" ht="12.75">
      <c r="A44" s="4" t="s">
        <v>58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</row>
    <row r="45" spans="1:18" ht="12.75">
      <c r="A45" s="4" t="s">
        <v>59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8" ht="12.75">
      <c r="A46" s="4" t="s">
        <v>60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2.75">
      <c r="A47" s="4" t="s">
        <v>61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2.75">
      <c r="A48" s="4" t="s">
        <v>62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2.75">
      <c r="A49" s="4" t="s">
        <v>63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2.75">
      <c r="A50" s="4" t="s">
        <v>64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2.75">
      <c r="A51" s="4" t="s">
        <v>65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</row>
    <row r="52" spans="1:18" ht="12.75">
      <c r="A52" s="4" t="s">
        <v>66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2.75">
      <c r="A53" s="4" t="s">
        <v>67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2.75">
      <c r="A54" s="4" t="s">
        <v>68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2.75">
      <c r="A55" s="4" t="s">
        <v>69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2.75">
      <c r="A56" s="4" t="s">
        <v>70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2.75">
      <c r="A57" s="4" t="s">
        <v>71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2.75">
      <c r="A58" s="4" t="s">
        <v>72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2.75">
      <c r="A59" s="4" t="s">
        <v>73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2.75">
      <c r="A60" s="4" t="s">
        <v>74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</row>
    <row r="61" spans="1:18" ht="12.75">
      <c r="A61" s="4" t="s">
        <v>75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</row>
    <row r="62" spans="1:18" ht="12.75">
      <c r="A62" s="4" t="s">
        <v>76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">
        <v>0</v>
      </c>
      <c r="Q62" s="6">
        <v>0</v>
      </c>
      <c r="R62" s="6">
        <v>0</v>
      </c>
    </row>
    <row r="63" spans="1:18" ht="12.75">
      <c r="A63" s="4" t="s">
        <v>77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</row>
    <row r="64" spans="1:18" ht="12.75">
      <c r="A64" s="4" t="s">
        <v>78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</row>
    <row r="65" spans="1:18" ht="12.75">
      <c r="A65" s="4" t="s">
        <v>79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</row>
    <row r="66" spans="1:18" ht="12.75">
      <c r="A66" s="4" t="s">
        <v>80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</row>
    <row r="67" spans="1:18" ht="12.75">
      <c r="A67" s="4" t="s">
        <v>81</v>
      </c>
      <c r="B67" s="6"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</row>
    <row r="68" spans="1:18" ht="12.75">
      <c r="A68" s="4" t="s">
        <v>82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</row>
    <row r="69" spans="1:18" ht="12.75">
      <c r="A69" s="4" t="s">
        <v>83</v>
      </c>
      <c r="B69" s="6">
        <v>0</v>
      </c>
      <c r="C69" s="6">
        <v>0</v>
      </c>
      <c r="D69" s="6">
        <v>0</v>
      </c>
      <c r="E69" s="6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0</v>
      </c>
      <c r="R69" s="6">
        <v>0</v>
      </c>
    </row>
    <row r="70" spans="1:18" ht="12.75">
      <c r="A70" s="4" t="s">
        <v>84</v>
      </c>
      <c r="B70" s="6"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</row>
    <row r="71" spans="1:18" ht="12.75">
      <c r="A71" s="4" t="s">
        <v>85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</row>
    <row r="72" spans="1:18" ht="12.75">
      <c r="A72" s="4" t="s">
        <v>86</v>
      </c>
      <c r="B72" s="6"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</row>
    <row r="73" spans="1:18" ht="12.75">
      <c r="A73" s="4" t="s">
        <v>87</v>
      </c>
      <c r="B73" s="6">
        <v>0</v>
      </c>
      <c r="C73" s="6">
        <v>0</v>
      </c>
      <c r="D73" s="6">
        <v>0</v>
      </c>
      <c r="E73" s="6">
        <v>0</v>
      </c>
      <c r="F73" s="6">
        <v>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0</v>
      </c>
      <c r="R73" s="6">
        <v>0</v>
      </c>
    </row>
    <row r="74" spans="1:18" ht="12.75">
      <c r="A74" s="4" t="s">
        <v>88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</row>
    <row r="75" spans="1:18" ht="12.75">
      <c r="A75" s="4" t="s">
        <v>89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</row>
    <row r="76" spans="1:18" ht="12.75">
      <c r="A76" s="4" t="s">
        <v>90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</row>
    <row r="77" spans="1:18" ht="12.75">
      <c r="A77" s="4" t="s">
        <v>91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</row>
    <row r="78" spans="1:18" ht="12.75">
      <c r="A78" s="4" t="s">
        <v>92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</row>
    <row r="79" spans="1:18" ht="12.75">
      <c r="A79" s="4" t="s">
        <v>93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8" ht="12.75">
      <c r="A80" s="4" t="s">
        <v>94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</row>
    <row r="81" spans="1:18" ht="12.75">
      <c r="A81" s="4" t="s">
        <v>95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</row>
    <row r="82" spans="1:18" ht="12.75">
      <c r="A82" s="4" t="s">
        <v>96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>
        <v>0</v>
      </c>
      <c r="N82" s="6">
        <v>0</v>
      </c>
      <c r="O82" s="6">
        <v>0</v>
      </c>
      <c r="P82" s="6">
        <v>0</v>
      </c>
      <c r="Q82" s="6">
        <v>0</v>
      </c>
      <c r="R82" s="6">
        <v>0</v>
      </c>
    </row>
    <row r="83" spans="1:18" ht="12.75">
      <c r="A83" s="4" t="s">
        <v>97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</row>
    <row r="84" spans="1:18" ht="12.75">
      <c r="A84" s="4" t="s">
        <v>98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6">
        <v>0</v>
      </c>
      <c r="Q84" s="6">
        <v>0</v>
      </c>
      <c r="R84" s="6">
        <v>0</v>
      </c>
    </row>
    <row r="85" spans="1:18" ht="12.75">
      <c r="A85" s="4" t="s">
        <v>99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</row>
    <row r="86" spans="1:18" ht="12.75">
      <c r="A86" s="4" t="s">
        <v>100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</row>
    <row r="87" spans="1:18" ht="12.75">
      <c r="A87" s="4" t="s">
        <v>101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>
        <v>0</v>
      </c>
      <c r="Q87" s="6">
        <v>0</v>
      </c>
      <c r="R87" s="6">
        <v>0</v>
      </c>
    </row>
    <row r="88" spans="1:18" ht="12.75">
      <c r="A88" s="4" t="s">
        <v>102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</row>
    <row r="89" spans="1:18" ht="12.75">
      <c r="A89" s="4" t="s">
        <v>103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>
        <v>0</v>
      </c>
      <c r="N89" s="6">
        <v>0</v>
      </c>
      <c r="O89" s="6">
        <v>0</v>
      </c>
      <c r="P89" s="6">
        <v>0</v>
      </c>
      <c r="Q89" s="6">
        <v>0</v>
      </c>
      <c r="R89" s="6">
        <v>0</v>
      </c>
    </row>
    <row r="90" spans="1:18" ht="12.75">
      <c r="A90" s="4" t="s">
        <v>104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</row>
    <row r="91" spans="1:18" ht="12.75">
      <c r="A91" s="4" t="s">
        <v>105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</row>
    <row r="92" spans="1:18" ht="12.75">
      <c r="A92" s="4" t="s">
        <v>106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</row>
    <row r="93" spans="1:18" ht="12.75">
      <c r="A93" s="4" t="s">
        <v>107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>
        <v>0</v>
      </c>
      <c r="N93" s="6">
        <v>0</v>
      </c>
      <c r="O93" s="6">
        <v>0</v>
      </c>
      <c r="P93" s="6">
        <v>0</v>
      </c>
      <c r="Q93" s="6">
        <v>0</v>
      </c>
      <c r="R93" s="6">
        <v>0</v>
      </c>
    </row>
    <row r="94" spans="1:18" ht="12.75">
      <c r="A94" s="4" t="s">
        <v>108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</row>
    <row r="95" spans="1:18" ht="12.75">
      <c r="A95" s="4" t="s">
        <v>109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</row>
    <row r="96" spans="1:18" ht="12.75">
      <c r="A96" s="4" t="s">
        <v>110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>
        <v>0</v>
      </c>
      <c r="N96" s="6">
        <v>0</v>
      </c>
      <c r="O96" s="6">
        <v>0</v>
      </c>
      <c r="P96" s="6">
        <v>0</v>
      </c>
      <c r="Q96" s="6">
        <v>0</v>
      </c>
      <c r="R96" s="6">
        <v>0</v>
      </c>
    </row>
    <row r="97" spans="1:18" ht="12.75">
      <c r="A97" s="4" t="s">
        <v>111</v>
      </c>
      <c r="B97" s="6">
        <v>0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  <c r="R97" s="6">
        <v>0</v>
      </c>
    </row>
    <row r="98" spans="1:18" ht="12.75">
      <c r="A98" s="4" t="s">
        <v>112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</row>
    <row r="99" spans="1:18" ht="12.75">
      <c r="A99" s="4" t="s">
        <v>113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</row>
    <row r="100" spans="1:18" ht="12.75">
      <c r="A100" s="4" t="s">
        <v>114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8" ht="12.75">
      <c r="A101" s="4" t="s">
        <v>115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</row>
    <row r="102" spans="1:18" ht="12.75">
      <c r="A102" s="4" t="s">
        <v>116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</row>
    <row r="103" spans="1:18" ht="12.75">
      <c r="A103" s="4" t="s">
        <v>117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</row>
    <row r="104" spans="1:18" ht="12.75">
      <c r="A104" s="4" t="s">
        <v>118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8" ht="12.75">
      <c r="A105" s="4" t="s">
        <v>119</v>
      </c>
      <c r="B105" s="6">
        <v>4</v>
      </c>
      <c r="C105" s="6">
        <v>0</v>
      </c>
      <c r="D105" s="6">
        <v>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</row>
    <row r="106" spans="1:18" ht="12.75">
      <c r="A106" s="4" t="s">
        <v>120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</row>
    <row r="107" spans="1:18" ht="12.75">
      <c r="A107" s="4" t="s">
        <v>121</v>
      </c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</row>
    <row r="108" spans="1:18" ht="12.75">
      <c r="A108" s="4" t="s">
        <v>122</v>
      </c>
      <c r="B108" s="6">
        <v>0</v>
      </c>
      <c r="C108" s="6">
        <v>0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6">
        <v>0</v>
      </c>
      <c r="K108" s="6">
        <v>0</v>
      </c>
      <c r="L108" s="6">
        <v>0</v>
      </c>
      <c r="M108" s="6">
        <v>0</v>
      </c>
      <c r="N108" s="6">
        <v>0</v>
      </c>
      <c r="O108" s="6">
        <v>0</v>
      </c>
      <c r="P108" s="6">
        <v>0</v>
      </c>
      <c r="Q108" s="6">
        <v>0</v>
      </c>
      <c r="R108" s="6">
        <v>0</v>
      </c>
    </row>
    <row r="109" spans="1:18" ht="12.75">
      <c r="A109" s="4" t="s">
        <v>123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</row>
    <row r="110" spans="1:18" ht="12.75">
      <c r="A110" s="4" t="s">
        <v>124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</row>
    <row r="111" spans="1:18" ht="12.75">
      <c r="A111" s="4" t="s">
        <v>125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8" ht="12.75">
      <c r="A112" s="4" t="s">
        <v>126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</row>
    <row r="113" spans="1:18" ht="12.75">
      <c r="A113" s="4" t="s">
        <v>127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</row>
    <row r="114" spans="1:18" ht="12.75">
      <c r="A114" s="4" t="s">
        <v>128</v>
      </c>
      <c r="B114" s="6">
        <v>0</v>
      </c>
      <c r="C114" s="6">
        <v>0</v>
      </c>
      <c r="D114" s="6">
        <v>0</v>
      </c>
      <c r="E114" s="6">
        <v>0</v>
      </c>
      <c r="F114" s="6">
        <v>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>
        <v>0</v>
      </c>
      <c r="N114" s="6">
        <v>0</v>
      </c>
      <c r="O114" s="6">
        <v>0</v>
      </c>
      <c r="P114" s="6">
        <v>0</v>
      </c>
      <c r="Q114" s="6">
        <v>0</v>
      </c>
      <c r="R114" s="6"/>
    </row>
    <row r="115" spans="1:18" ht="12.75">
      <c r="A115" s="4" t="s">
        <v>129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</row>
    <row r="116" spans="1:18" ht="12.75">
      <c r="A116" s="4" t="s">
        <v>130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</row>
    <row r="117" spans="1:18" ht="12.75">
      <c r="A117" s="4" t="s">
        <v>131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</row>
    <row r="118" spans="1:18" ht="12.75">
      <c r="A118" s="4" t="s">
        <v>132</v>
      </c>
      <c r="B118" s="6">
        <v>3</v>
      </c>
      <c r="C118" s="6">
        <v>0</v>
      </c>
      <c r="D118" s="6">
        <v>0</v>
      </c>
      <c r="E118" s="6">
        <v>0</v>
      </c>
      <c r="F118" s="6">
        <v>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>
        <v>0</v>
      </c>
      <c r="N118" s="6">
        <v>0</v>
      </c>
      <c r="O118" s="6">
        <v>0</v>
      </c>
      <c r="P118" s="6">
        <v>0</v>
      </c>
      <c r="Q118" s="6">
        <v>0</v>
      </c>
      <c r="R118" s="6">
        <v>0</v>
      </c>
    </row>
    <row r="119" spans="1:18" ht="12.75">
      <c r="A119" s="4" t="s">
        <v>133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</row>
    <row r="120" spans="1:18" ht="12.75">
      <c r="A120" s="4" t="s">
        <v>134</v>
      </c>
      <c r="B120" s="6">
        <v>0</v>
      </c>
      <c r="C120" s="6">
        <v>0</v>
      </c>
      <c r="D120" s="6">
        <v>0</v>
      </c>
      <c r="E120" s="6">
        <v>0</v>
      </c>
      <c r="F120" s="6">
        <v>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>
        <v>0</v>
      </c>
      <c r="N120" s="6">
        <v>0</v>
      </c>
      <c r="O120" s="6">
        <v>0</v>
      </c>
      <c r="P120" s="6">
        <v>0</v>
      </c>
      <c r="Q120" s="6">
        <v>0</v>
      </c>
      <c r="R120" s="6">
        <v>0</v>
      </c>
    </row>
    <row r="121" spans="1:18" ht="12.75">
      <c r="A121" s="4" t="s">
        <v>135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</row>
    <row r="122" spans="1:18" ht="25.5">
      <c r="A122" s="2" t="s">
        <v>136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</row>
    <row r="123" spans="1:18" ht="25.5">
      <c r="A123" s="2" t="s">
        <v>137</v>
      </c>
      <c r="B123" s="6">
        <v>0</v>
      </c>
      <c r="C123" s="6">
        <v>0</v>
      </c>
      <c r="D123" s="6">
        <v>0</v>
      </c>
      <c r="E123" s="6">
        <v>0</v>
      </c>
      <c r="F123" s="6">
        <v>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>
        <v>0</v>
      </c>
      <c r="N123" s="6">
        <v>0</v>
      </c>
      <c r="O123" s="6">
        <v>0</v>
      </c>
      <c r="P123" s="6">
        <v>0</v>
      </c>
      <c r="Q123" s="6">
        <v>0</v>
      </c>
      <c r="R123" s="6">
        <v>0</v>
      </c>
    </row>
  </sheetData>
  <mergeCells count="23">
    <mergeCell ref="A4:A7"/>
    <mergeCell ref="B4:D4"/>
    <mergeCell ref="E4:F4"/>
    <mergeCell ref="G4:M4"/>
    <mergeCell ref="N4:R4"/>
    <mergeCell ref="B5:B7"/>
    <mergeCell ref="C5:C7"/>
    <mergeCell ref="Q5:R5"/>
    <mergeCell ref="O6:O7"/>
    <mergeCell ref="P6:P7"/>
    <mergeCell ref="Q6:Q7"/>
    <mergeCell ref="R6:R7"/>
    <mergeCell ref="I5:I7"/>
    <mergeCell ref="N5:N7"/>
    <mergeCell ref="J6:K6"/>
    <mergeCell ref="L6:M6"/>
    <mergeCell ref="O5:P5"/>
    <mergeCell ref="D5:D7"/>
    <mergeCell ref="E5:E7"/>
    <mergeCell ref="F5:F7"/>
    <mergeCell ref="G5:H5"/>
    <mergeCell ref="G6:G7"/>
    <mergeCell ref="H6:H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I1001"/>
  <sheetViews>
    <sheetView zoomScale="115" zoomScaleNormal="115" workbookViewId="0">
      <pane ySplit="9" topLeftCell="A11" activePane="bottomLeft" state="frozen"/>
      <selection pane="bottomLeft" activeCell="H126" sqref="H126:O127"/>
    </sheetView>
  </sheetViews>
  <sheetFormatPr defaultColWidth="12.5703125" defaultRowHeight="15.75" customHeight="1"/>
  <cols>
    <col min="1" max="1" width="17.42578125" style="10" customWidth="1"/>
    <col min="2" max="2" width="7.42578125" style="10" customWidth="1"/>
    <col min="3" max="3" width="7.7109375" style="10" customWidth="1"/>
    <col min="4" max="4" width="6.42578125" style="10" customWidth="1"/>
    <col min="5" max="5" width="6.5703125" style="10" customWidth="1"/>
    <col min="6" max="6" width="8.85546875" style="10" customWidth="1"/>
    <col min="7" max="7" width="7.5703125" style="10" customWidth="1"/>
    <col min="8" max="8" width="7.140625" style="10" customWidth="1"/>
    <col min="9" max="9" width="6.5703125" style="23" customWidth="1"/>
    <col min="10" max="10" width="7.7109375" style="23" customWidth="1"/>
    <col min="11" max="11" width="7.42578125" style="23" customWidth="1"/>
    <col min="12" max="12" width="8.42578125" style="23" customWidth="1"/>
    <col min="13" max="13" width="8.5703125" style="23" customWidth="1"/>
    <col min="14" max="14" width="8.7109375" style="23" customWidth="1"/>
    <col min="15" max="16" width="6.42578125" style="10" customWidth="1"/>
    <col min="17" max="17" width="6.140625" style="10" customWidth="1"/>
    <col min="18" max="18" width="7.7109375" style="10" customWidth="1"/>
    <col min="19" max="19" width="7.42578125" style="10" customWidth="1"/>
    <col min="20" max="20" width="7.85546875" style="10" customWidth="1"/>
    <col min="21" max="21" width="9" style="10" customWidth="1"/>
    <col min="22" max="22" width="6.5703125" style="10" customWidth="1"/>
    <col min="23" max="23" width="8.5703125" style="10" customWidth="1"/>
    <col min="24" max="24" width="8.42578125" style="10" hidden="1" customWidth="1"/>
    <col min="25" max="16384" width="12.5703125" style="10"/>
  </cols>
  <sheetData>
    <row r="1" spans="1:35" ht="15.75" customHeight="1">
      <c r="A1" s="70" t="s">
        <v>317</v>
      </c>
      <c r="B1" s="70"/>
      <c r="C1" s="70"/>
      <c r="D1" s="70"/>
      <c r="E1" s="70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5" ht="15.75" customHeight="1">
      <c r="A2" s="71" t="s">
        <v>318</v>
      </c>
      <c r="B2" s="71"/>
      <c r="C2" s="71"/>
      <c r="D2" s="71"/>
      <c r="E2" s="71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1"/>
      <c r="W2" s="12" t="s">
        <v>321</v>
      </c>
      <c r="X2" s="14"/>
      <c r="Y2" s="14"/>
      <c r="Z2" s="14"/>
      <c r="AC2" s="14"/>
      <c r="AD2" s="14"/>
      <c r="AE2" s="14"/>
      <c r="AF2" s="14"/>
      <c r="AG2" s="14"/>
      <c r="AH2" s="14"/>
      <c r="AI2" s="14"/>
    </row>
    <row r="3" spans="1:35" ht="22.5" customHeight="1">
      <c r="A3" s="72" t="s">
        <v>138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14"/>
      <c r="Y3" s="14"/>
      <c r="Z3" s="14"/>
    </row>
    <row r="4" spans="1:35" ht="15.75" customHeight="1">
      <c r="A4" s="63" t="s">
        <v>316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14"/>
      <c r="Y4" s="14"/>
      <c r="Z4" s="14"/>
    </row>
    <row r="5" spans="1:35" ht="15.75" customHeight="1">
      <c r="A5" s="63" t="s">
        <v>0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14"/>
      <c r="Y5" s="14"/>
      <c r="Z5" s="14"/>
    </row>
    <row r="6" spans="1:35" ht="15.75" customHeight="1">
      <c r="A6" s="14"/>
      <c r="B6" s="14"/>
      <c r="C6" s="14"/>
      <c r="D6" s="14"/>
      <c r="E6" s="14"/>
      <c r="F6" s="14"/>
      <c r="G6" s="14"/>
      <c r="H6" s="14"/>
      <c r="I6" s="20"/>
      <c r="J6" s="20"/>
      <c r="K6" s="20"/>
      <c r="L6" s="20"/>
      <c r="M6" s="20"/>
      <c r="N6" s="20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35" ht="40.5" customHeight="1">
      <c r="A7" s="64" t="s">
        <v>2</v>
      </c>
      <c r="B7" s="67" t="s">
        <v>139</v>
      </c>
      <c r="C7" s="69"/>
      <c r="D7" s="68"/>
      <c r="E7" s="64" t="s">
        <v>140</v>
      </c>
      <c r="F7" s="64" t="s">
        <v>141</v>
      </c>
      <c r="G7" s="67" t="s">
        <v>142</v>
      </c>
      <c r="H7" s="68"/>
      <c r="I7" s="75" t="s">
        <v>143</v>
      </c>
      <c r="J7" s="79"/>
      <c r="K7" s="76"/>
      <c r="L7" s="75" t="s">
        <v>144</v>
      </c>
      <c r="M7" s="79"/>
      <c r="N7" s="76"/>
      <c r="O7" s="67" t="s">
        <v>145</v>
      </c>
      <c r="P7" s="69"/>
      <c r="Q7" s="69"/>
      <c r="R7" s="69"/>
      <c r="S7" s="69"/>
      <c r="T7" s="69"/>
      <c r="U7" s="69"/>
      <c r="V7" s="68"/>
      <c r="W7" s="64" t="s">
        <v>146</v>
      </c>
      <c r="X7" s="77" t="s">
        <v>147</v>
      </c>
      <c r="Y7" s="14"/>
      <c r="Z7" s="14"/>
    </row>
    <row r="8" spans="1:35" ht="15.75" customHeight="1">
      <c r="A8" s="65"/>
      <c r="B8" s="64" t="s">
        <v>148</v>
      </c>
      <c r="C8" s="64" t="s">
        <v>149</v>
      </c>
      <c r="D8" s="64" t="s">
        <v>150</v>
      </c>
      <c r="E8" s="65"/>
      <c r="F8" s="65"/>
      <c r="G8" s="64" t="s">
        <v>151</v>
      </c>
      <c r="H8" s="64" t="s">
        <v>10</v>
      </c>
      <c r="I8" s="73" t="s">
        <v>152</v>
      </c>
      <c r="J8" s="73" t="s">
        <v>153</v>
      </c>
      <c r="K8" s="73" t="s">
        <v>154</v>
      </c>
      <c r="L8" s="75" t="s">
        <v>155</v>
      </c>
      <c r="M8" s="76"/>
      <c r="N8" s="73" t="s">
        <v>156</v>
      </c>
      <c r="O8" s="67" t="s">
        <v>157</v>
      </c>
      <c r="P8" s="69"/>
      <c r="Q8" s="69"/>
      <c r="R8" s="68"/>
      <c r="S8" s="67" t="s">
        <v>158</v>
      </c>
      <c r="T8" s="69"/>
      <c r="U8" s="69"/>
      <c r="V8" s="68"/>
      <c r="W8" s="65"/>
      <c r="X8" s="78"/>
      <c r="Y8" s="14"/>
      <c r="Z8" s="14"/>
    </row>
    <row r="9" spans="1:35" ht="119.25" customHeight="1">
      <c r="A9" s="66"/>
      <c r="B9" s="66"/>
      <c r="C9" s="66"/>
      <c r="D9" s="66"/>
      <c r="E9" s="66"/>
      <c r="F9" s="66"/>
      <c r="G9" s="66"/>
      <c r="H9" s="66"/>
      <c r="I9" s="74"/>
      <c r="J9" s="74"/>
      <c r="K9" s="74"/>
      <c r="L9" s="55" t="s">
        <v>159</v>
      </c>
      <c r="M9" s="55" t="s">
        <v>160</v>
      </c>
      <c r="N9" s="74"/>
      <c r="O9" s="39" t="s">
        <v>161</v>
      </c>
      <c r="P9" s="39" t="s">
        <v>152</v>
      </c>
      <c r="Q9" s="39" t="s">
        <v>153</v>
      </c>
      <c r="R9" s="39" t="s">
        <v>154</v>
      </c>
      <c r="S9" s="39" t="s">
        <v>161</v>
      </c>
      <c r="T9" s="39" t="s">
        <v>162</v>
      </c>
      <c r="U9" s="39" t="s">
        <v>163</v>
      </c>
      <c r="V9" s="39" t="s">
        <v>164</v>
      </c>
      <c r="W9" s="66"/>
      <c r="X9" s="17" t="s">
        <v>165</v>
      </c>
      <c r="Y9" s="14"/>
      <c r="Z9" s="14"/>
    </row>
    <row r="10" spans="1:35" ht="51.75" customHeight="1">
      <c r="A10" s="54" t="s">
        <v>20</v>
      </c>
      <c r="B10" s="54" t="s">
        <v>166</v>
      </c>
      <c r="C10" s="54">
        <v>2</v>
      </c>
      <c r="D10" s="54">
        <v>3</v>
      </c>
      <c r="E10" s="54">
        <v>4</v>
      </c>
      <c r="F10" s="54">
        <v>5</v>
      </c>
      <c r="G10" s="54" t="s">
        <v>167</v>
      </c>
      <c r="H10" s="54">
        <v>7</v>
      </c>
      <c r="I10" s="57">
        <v>8</v>
      </c>
      <c r="J10" s="57">
        <v>9</v>
      </c>
      <c r="K10" s="57">
        <v>10</v>
      </c>
      <c r="L10" s="57">
        <v>11</v>
      </c>
      <c r="M10" s="57">
        <v>12</v>
      </c>
      <c r="N10" s="57">
        <v>13</v>
      </c>
      <c r="O10" s="54" t="s">
        <v>168</v>
      </c>
      <c r="P10" s="54">
        <v>15</v>
      </c>
      <c r="Q10" s="54">
        <v>16</v>
      </c>
      <c r="R10" s="54">
        <v>17</v>
      </c>
      <c r="S10" s="54" t="s">
        <v>169</v>
      </c>
      <c r="T10" s="54">
        <v>19</v>
      </c>
      <c r="U10" s="54">
        <v>20</v>
      </c>
      <c r="V10" s="54">
        <v>21</v>
      </c>
      <c r="W10" s="54">
        <v>22</v>
      </c>
      <c r="X10" s="17"/>
      <c r="Y10" s="14"/>
      <c r="Z10" s="14"/>
    </row>
    <row r="11" spans="1:35" s="16" customFormat="1" ht="27" customHeight="1">
      <c r="A11" s="52" t="s">
        <v>315</v>
      </c>
      <c r="B11" s="52">
        <f t="shared" ref="B11:X11" si="0">B12+B13+B27</f>
        <v>2140</v>
      </c>
      <c r="C11" s="52">
        <f t="shared" si="0"/>
        <v>432</v>
      </c>
      <c r="D11" s="52">
        <f t="shared" si="0"/>
        <v>1708</v>
      </c>
      <c r="E11" s="52">
        <f t="shared" si="0"/>
        <v>2032</v>
      </c>
      <c r="F11" s="52">
        <f t="shared" si="0"/>
        <v>108</v>
      </c>
      <c r="G11" s="52">
        <f t="shared" si="0"/>
        <v>1908</v>
      </c>
      <c r="H11" s="52">
        <f t="shared" si="0"/>
        <v>1908</v>
      </c>
      <c r="I11" s="56">
        <f t="shared" si="0"/>
        <v>232</v>
      </c>
      <c r="J11" s="56">
        <f t="shared" si="0"/>
        <v>80</v>
      </c>
      <c r="K11" s="56">
        <f t="shared" si="0"/>
        <v>1596</v>
      </c>
      <c r="L11" s="56">
        <f t="shared" si="0"/>
        <v>223</v>
      </c>
      <c r="M11" s="56">
        <f t="shared" si="0"/>
        <v>2</v>
      </c>
      <c r="N11" s="56">
        <f t="shared" si="0"/>
        <v>1683</v>
      </c>
      <c r="O11" s="52">
        <f t="shared" si="0"/>
        <v>1449</v>
      </c>
      <c r="P11" s="52">
        <f t="shared" si="0"/>
        <v>171</v>
      </c>
      <c r="Q11" s="52">
        <f t="shared" si="0"/>
        <v>28</v>
      </c>
      <c r="R11" s="52">
        <f t="shared" si="0"/>
        <v>1250</v>
      </c>
      <c r="S11" s="52">
        <f t="shared" si="0"/>
        <v>459</v>
      </c>
      <c r="T11" s="52">
        <f t="shared" si="0"/>
        <v>45</v>
      </c>
      <c r="U11" s="52">
        <f t="shared" si="0"/>
        <v>394</v>
      </c>
      <c r="V11" s="52">
        <f t="shared" si="0"/>
        <v>20</v>
      </c>
      <c r="W11" s="52">
        <f t="shared" si="0"/>
        <v>1</v>
      </c>
      <c r="X11" s="18">
        <f t="shared" si="0"/>
        <v>0</v>
      </c>
      <c r="Y11" s="22"/>
      <c r="Z11" s="22"/>
    </row>
    <row r="12" spans="1:35" ht="27.75" customHeight="1">
      <c r="A12" s="39" t="s">
        <v>328</v>
      </c>
      <c r="B12" s="39">
        <f>C12+D12</f>
        <v>509</v>
      </c>
      <c r="C12" s="39">
        <f>'2. XLD KN'!C12+'3.XLD TC'!C12+'4.XLD KNPA'!C13</f>
        <v>69</v>
      </c>
      <c r="D12" s="39">
        <f>'2. XLD KN'!D12+'3.XLD TC'!D12+'4.XLD KNPA'!D13</f>
        <v>440</v>
      </c>
      <c r="E12" s="39">
        <f>'2. XLD KN'!E12+'3.XLD TC'!E12+'4.XLD KNPA'!E13</f>
        <v>457</v>
      </c>
      <c r="F12" s="39">
        <f>B12-E12</f>
        <v>52</v>
      </c>
      <c r="G12" s="39">
        <f>I12+J12+K12</f>
        <v>333</v>
      </c>
      <c r="H12" s="39">
        <f>'2. XLD KN'!I12+'3.XLD TC'!I12+'4.XLD KNPA'!I13</f>
        <v>333</v>
      </c>
      <c r="I12" s="55">
        <f>'2. XLD KN'!H12</f>
        <v>98</v>
      </c>
      <c r="J12" s="55">
        <f>'3.XLD TC'!H12</f>
        <v>49</v>
      </c>
      <c r="K12" s="55">
        <f>'4.XLD KNPA'!H13</f>
        <v>186</v>
      </c>
      <c r="L12" s="55">
        <f>'2. XLD KN'!Q12+'3.XLD TC'!T12+'4.XLD KNPA'!N13</f>
        <v>67</v>
      </c>
      <c r="M12" s="55">
        <f>'2. XLD KN'!R12+'2. XLD KN'!S12</f>
        <v>0</v>
      </c>
      <c r="N12" s="55">
        <f>'2. XLD KN'!T12+'3.XLD TC'!S12+'3.XLD TC'!U12+'4.XLD KNPA'!O13</f>
        <v>266</v>
      </c>
      <c r="O12" s="39">
        <f t="shared" ref="O12:O14" si="1">SUM(P12:R12)</f>
        <v>66</v>
      </c>
      <c r="P12" s="39">
        <f>'2. XLD KN'!U12</f>
        <v>62</v>
      </c>
      <c r="Q12" s="39">
        <f>'3.XLD TC'!V12</f>
        <v>4</v>
      </c>
      <c r="R12" s="39">
        <f>'4.XLD KNPA'!P13</f>
        <v>0</v>
      </c>
      <c r="S12" s="39">
        <f t="shared" ref="S12" si="2">SUM(T12:V12)</f>
        <v>267</v>
      </c>
      <c r="T12" s="39">
        <f>'2. XLD KN'!Y12</f>
        <v>36</v>
      </c>
      <c r="U12" s="39">
        <f>'3.XLD TC'!Z12+'4.XLD KNPA'!R13</f>
        <v>230</v>
      </c>
      <c r="V12" s="39">
        <v>1</v>
      </c>
      <c r="W12" s="39">
        <f>'2. XLD KN'!AA11+'3.XLD TC'!AB12</f>
        <v>0</v>
      </c>
      <c r="X12" s="17"/>
      <c r="Y12" s="14"/>
      <c r="Z12" s="14"/>
    </row>
    <row r="13" spans="1:35" ht="39.75" customHeight="1">
      <c r="A13" s="39" t="s">
        <v>26</v>
      </c>
      <c r="B13" s="39">
        <f t="shared" ref="B13:X13" si="3">SUM(B14:B26)</f>
        <v>241</v>
      </c>
      <c r="C13" s="39">
        <f t="shared" si="3"/>
        <v>22</v>
      </c>
      <c r="D13" s="39">
        <f t="shared" si="3"/>
        <v>219</v>
      </c>
      <c r="E13" s="39">
        <f t="shared" si="3"/>
        <v>212</v>
      </c>
      <c r="F13" s="39">
        <f t="shared" si="3"/>
        <v>29</v>
      </c>
      <c r="G13" s="39">
        <f t="shared" si="3"/>
        <v>190</v>
      </c>
      <c r="H13" s="39">
        <f t="shared" si="3"/>
        <v>190</v>
      </c>
      <c r="I13" s="55">
        <f t="shared" si="3"/>
        <v>25</v>
      </c>
      <c r="J13" s="55">
        <f t="shared" si="3"/>
        <v>16</v>
      </c>
      <c r="K13" s="55">
        <f t="shared" si="3"/>
        <v>149</v>
      </c>
      <c r="L13" s="55">
        <f t="shared" si="3"/>
        <v>20</v>
      </c>
      <c r="M13" s="55">
        <f t="shared" si="3"/>
        <v>0</v>
      </c>
      <c r="N13" s="55">
        <f t="shared" si="3"/>
        <v>170</v>
      </c>
      <c r="O13" s="39">
        <f t="shared" si="3"/>
        <v>87</v>
      </c>
      <c r="P13" s="39">
        <f t="shared" si="3"/>
        <v>20</v>
      </c>
      <c r="Q13" s="39">
        <f t="shared" si="3"/>
        <v>13</v>
      </c>
      <c r="R13" s="39">
        <f t="shared" si="3"/>
        <v>54</v>
      </c>
      <c r="S13" s="39">
        <f t="shared" si="3"/>
        <v>103</v>
      </c>
      <c r="T13" s="39">
        <f t="shared" si="3"/>
        <v>5</v>
      </c>
      <c r="U13" s="39">
        <f t="shared" si="3"/>
        <v>95</v>
      </c>
      <c r="V13" s="39">
        <f t="shared" si="3"/>
        <v>3</v>
      </c>
      <c r="W13" s="39">
        <f t="shared" si="3"/>
        <v>0</v>
      </c>
      <c r="X13" s="17">
        <f t="shared" si="3"/>
        <v>0</v>
      </c>
      <c r="Y13" s="14"/>
      <c r="Z13" s="14"/>
    </row>
    <row r="14" spans="1:35" ht="15.75" hidden="1" customHeight="1">
      <c r="A14" s="39" t="s">
        <v>27</v>
      </c>
      <c r="B14" s="39">
        <f t="shared" ref="B14" si="4">C14+D14</f>
        <v>4</v>
      </c>
      <c r="C14" s="39">
        <f>'2. XLD KN'!C14+'3.XLD TC'!C14+'4.XLD KNPA'!C15</f>
        <v>0</v>
      </c>
      <c r="D14" s="39">
        <f>'2. XLD KN'!D14+'3.XLD TC'!D14+'4.XLD KNPA'!D15</f>
        <v>4</v>
      </c>
      <c r="E14" s="39">
        <f>'2. XLD KN'!E14+'3.XLD TC'!E14+'4.XLD KNPA'!E15</f>
        <v>4</v>
      </c>
      <c r="F14" s="39">
        <f t="shared" ref="F14" si="5">B14-E14</f>
        <v>0</v>
      </c>
      <c r="G14" s="39">
        <f t="shared" ref="G14" si="6">I14+J14+K14</f>
        <v>4</v>
      </c>
      <c r="H14" s="39">
        <f>'2. XLD KN'!I14+'3.XLD TC'!I14+'4.XLD KNPA'!I15</f>
        <v>4</v>
      </c>
      <c r="I14" s="55">
        <f>'2. XLD KN'!H14</f>
        <v>0</v>
      </c>
      <c r="J14" s="55">
        <f>'3.XLD TC'!H14</f>
        <v>0</v>
      </c>
      <c r="K14" s="55">
        <f>'4.XLD KNPA'!H15</f>
        <v>4</v>
      </c>
      <c r="L14" s="55">
        <f>'2. XLD KN'!Q14+'3.XLD TC'!T14+'4.XLD KNPA'!N15</f>
        <v>0</v>
      </c>
      <c r="M14" s="55">
        <f>'2. XLD KN'!R14+'2. XLD KN'!S14</f>
        <v>0</v>
      </c>
      <c r="N14" s="55">
        <f>'2. XLD KN'!T14+'3.XLD TC'!S14+'3.XLD TC'!U14+'4.XLD KNPA'!O15</f>
        <v>4</v>
      </c>
      <c r="O14" s="39">
        <f t="shared" si="1"/>
        <v>0</v>
      </c>
      <c r="P14" s="39">
        <f>'2. XLD KN'!U14</f>
        <v>0</v>
      </c>
      <c r="Q14" s="39">
        <f>'3.XLD TC'!V14</f>
        <v>0</v>
      </c>
      <c r="R14" s="39">
        <f>'4.XLD KNPA'!P15</f>
        <v>0</v>
      </c>
      <c r="S14" s="39">
        <f t="shared" ref="S14" si="7">SUM(T14:V14)</f>
        <v>4</v>
      </c>
      <c r="T14" s="39">
        <f>'2. XLD KN'!Y14</f>
        <v>0</v>
      </c>
      <c r="U14" s="39">
        <f>'3.XLD TC'!Z14+'4.XLD KNPA'!R15</f>
        <v>4</v>
      </c>
      <c r="V14" s="39">
        <f>'2. XLD KN'!Z14+'3.XLD TC'!AA14+'4.XLD KNPA'!S15</f>
        <v>0</v>
      </c>
      <c r="W14" s="39">
        <f>'2. XLD KN'!AA14+'3.XLD TC'!AB14</f>
        <v>0</v>
      </c>
      <c r="X14" s="17"/>
      <c r="Y14" s="14"/>
      <c r="Z14" s="14"/>
    </row>
    <row r="15" spans="1:35" ht="15.75" hidden="1" customHeight="1">
      <c r="A15" s="39" t="s">
        <v>28</v>
      </c>
      <c r="B15" s="39">
        <f t="shared" ref="B15:B26" si="8">C15+D15</f>
        <v>0</v>
      </c>
      <c r="C15" s="39">
        <f>'2. XLD KN'!C15+'3.XLD TC'!C15+'4.XLD KNPA'!C16</f>
        <v>0</v>
      </c>
      <c r="D15" s="39">
        <f>'2. XLD KN'!D15+'3.XLD TC'!D15+'4.XLD KNPA'!D16</f>
        <v>0</v>
      </c>
      <c r="E15" s="39">
        <f>'2. XLD KN'!E15+'3.XLD TC'!E15+'4.XLD KNPA'!E16</f>
        <v>0</v>
      </c>
      <c r="F15" s="39">
        <f t="shared" ref="F15:F26" si="9">B15-E15</f>
        <v>0</v>
      </c>
      <c r="G15" s="39">
        <f t="shared" ref="G15:G26" si="10">I15+J15+K15</f>
        <v>0</v>
      </c>
      <c r="H15" s="39">
        <f>'2. XLD KN'!I15+'3.XLD TC'!I15+'4.XLD KNPA'!I16</f>
        <v>0</v>
      </c>
      <c r="I15" s="55">
        <f>'2. XLD KN'!H15</f>
        <v>0</v>
      </c>
      <c r="J15" s="55">
        <f>'3.XLD TC'!H15</f>
        <v>0</v>
      </c>
      <c r="K15" s="55">
        <f>'4.XLD KNPA'!H16</f>
        <v>0</v>
      </c>
      <c r="L15" s="55">
        <f>'2. XLD KN'!Q15+'3.XLD TC'!T15+'4.XLD KNPA'!N16</f>
        <v>0</v>
      </c>
      <c r="M15" s="55">
        <f>'2. XLD KN'!R15+'2. XLD KN'!S15</f>
        <v>0</v>
      </c>
      <c r="N15" s="55">
        <f>'2. XLD KN'!T15+'3.XLD TC'!S15+'3.XLD TC'!U15+'4.XLD KNPA'!O16</f>
        <v>0</v>
      </c>
      <c r="O15" s="39">
        <f t="shared" ref="O15:O26" si="11">SUM(P15:R15)</f>
        <v>0</v>
      </c>
      <c r="P15" s="39">
        <f>'2. XLD KN'!U15</f>
        <v>0</v>
      </c>
      <c r="Q15" s="39">
        <f>'3.XLD TC'!V15</f>
        <v>0</v>
      </c>
      <c r="R15" s="39">
        <f>'4.XLD KNPA'!P16</f>
        <v>0</v>
      </c>
      <c r="S15" s="39">
        <f t="shared" ref="S15:S26" si="12">SUM(T15:V15)</f>
        <v>0</v>
      </c>
      <c r="T15" s="39">
        <f>'2. XLD KN'!Y15</f>
        <v>0</v>
      </c>
      <c r="U15" s="39">
        <f>'3.XLD TC'!Z15+'4.XLD KNPA'!R16</f>
        <v>0</v>
      </c>
      <c r="V15" s="39">
        <f>'2. XLD KN'!Z15+'3.XLD TC'!AA15+'4.XLD KNPA'!S16</f>
        <v>0</v>
      </c>
      <c r="W15" s="39">
        <f>'2. XLD KN'!AA15+'3.XLD TC'!AB15</f>
        <v>0</v>
      </c>
      <c r="X15" s="17"/>
      <c r="Y15" s="14"/>
      <c r="Z15" s="14"/>
    </row>
    <row r="16" spans="1:35" ht="15.75" hidden="1" customHeight="1">
      <c r="A16" s="39" t="s">
        <v>29</v>
      </c>
      <c r="B16" s="39">
        <f t="shared" si="8"/>
        <v>13</v>
      </c>
      <c r="C16" s="39">
        <f>'2. XLD KN'!C16+'3.XLD TC'!C16+'4.XLD KNPA'!C17</f>
        <v>1</v>
      </c>
      <c r="D16" s="39">
        <f>'2. XLD KN'!D16+'3.XLD TC'!D16+'4.XLD KNPA'!D17</f>
        <v>12</v>
      </c>
      <c r="E16" s="39">
        <f>'2. XLD KN'!E16+'3.XLD TC'!E16+'4.XLD KNPA'!E17</f>
        <v>10</v>
      </c>
      <c r="F16" s="39">
        <f t="shared" si="9"/>
        <v>3</v>
      </c>
      <c r="G16" s="39">
        <f t="shared" si="10"/>
        <v>4</v>
      </c>
      <c r="H16" s="39">
        <f>'2. XLD KN'!I16+'3.XLD TC'!I16+'4.XLD KNPA'!I17</f>
        <v>4</v>
      </c>
      <c r="I16" s="55">
        <f>'2. XLD KN'!H16</f>
        <v>1</v>
      </c>
      <c r="J16" s="55">
        <f>'3.XLD TC'!H16</f>
        <v>0</v>
      </c>
      <c r="K16" s="55">
        <f>'4.XLD KNPA'!H17</f>
        <v>3</v>
      </c>
      <c r="L16" s="55">
        <f>'2. XLD KN'!Q16+'3.XLD TC'!T16+'4.XLD KNPA'!N17</f>
        <v>0</v>
      </c>
      <c r="M16" s="55">
        <f>'2. XLD KN'!R16+'2. XLD KN'!S16</f>
        <v>0</v>
      </c>
      <c r="N16" s="55">
        <f>'2. XLD KN'!T16+'3.XLD TC'!S16+'3.XLD TC'!U16+'4.XLD KNPA'!O17</f>
        <v>4</v>
      </c>
      <c r="O16" s="39">
        <f t="shared" si="11"/>
        <v>1</v>
      </c>
      <c r="P16" s="39">
        <f>'2. XLD KN'!U16</f>
        <v>0</v>
      </c>
      <c r="Q16" s="39">
        <f>'3.XLD TC'!V16</f>
        <v>0</v>
      </c>
      <c r="R16" s="39">
        <f>'4.XLD KNPA'!P17</f>
        <v>1</v>
      </c>
      <c r="S16" s="39">
        <f t="shared" si="12"/>
        <v>3</v>
      </c>
      <c r="T16" s="39">
        <f>'2. XLD KN'!Y16</f>
        <v>1</v>
      </c>
      <c r="U16" s="39">
        <f>'3.XLD TC'!Z16+'4.XLD KNPA'!R17</f>
        <v>2</v>
      </c>
      <c r="V16" s="39">
        <f>'2. XLD KN'!Z16+'3.XLD TC'!AA16+'4.XLD KNPA'!S17</f>
        <v>0</v>
      </c>
      <c r="W16" s="39">
        <f>'2. XLD KN'!AA16+'3.XLD TC'!AB16</f>
        <v>0</v>
      </c>
      <c r="X16" s="17"/>
      <c r="Y16" s="14"/>
      <c r="Z16" s="14"/>
    </row>
    <row r="17" spans="1:26" ht="15.75" hidden="1" customHeight="1">
      <c r="A17" s="39" t="s">
        <v>30</v>
      </c>
      <c r="B17" s="39">
        <f t="shared" si="8"/>
        <v>1</v>
      </c>
      <c r="C17" s="39">
        <f>'2. XLD KN'!C17+'3.XLD TC'!C17+'4.XLD KNPA'!C18</f>
        <v>0</v>
      </c>
      <c r="D17" s="39">
        <f>'2. XLD KN'!D17+'3.XLD TC'!D17+'4.XLD KNPA'!D18</f>
        <v>1</v>
      </c>
      <c r="E17" s="39">
        <f>'2. XLD KN'!E17+'3.XLD TC'!E17+'4.XLD KNPA'!E18</f>
        <v>1</v>
      </c>
      <c r="F17" s="39">
        <f t="shared" si="9"/>
        <v>0</v>
      </c>
      <c r="G17" s="39">
        <f t="shared" si="10"/>
        <v>1</v>
      </c>
      <c r="H17" s="39">
        <f>'2. XLD KN'!I17+'3.XLD TC'!I17+'4.XLD KNPA'!I18</f>
        <v>1</v>
      </c>
      <c r="I17" s="55">
        <f>'2. XLD KN'!H17</f>
        <v>0</v>
      </c>
      <c r="J17" s="55">
        <f>'3.XLD TC'!H17</f>
        <v>0</v>
      </c>
      <c r="K17" s="55">
        <f>'4.XLD KNPA'!H18</f>
        <v>1</v>
      </c>
      <c r="L17" s="55">
        <f>'2. XLD KN'!Q17+'3.XLD TC'!T17+'4.XLD KNPA'!N18</f>
        <v>1</v>
      </c>
      <c r="M17" s="55">
        <f>'2. XLD KN'!R17+'2. XLD KN'!S17</f>
        <v>0</v>
      </c>
      <c r="N17" s="55">
        <f>'2. XLD KN'!T17+'3.XLD TC'!S17+'3.XLD TC'!U17+'4.XLD KNPA'!O18</f>
        <v>0</v>
      </c>
      <c r="O17" s="39">
        <f t="shared" si="11"/>
        <v>0</v>
      </c>
      <c r="P17" s="39">
        <f>'2. XLD KN'!U17</f>
        <v>0</v>
      </c>
      <c r="Q17" s="39">
        <f>'3.XLD TC'!V17</f>
        <v>0</v>
      </c>
      <c r="R17" s="39">
        <f>'4.XLD KNPA'!P18</f>
        <v>0</v>
      </c>
      <c r="S17" s="39">
        <f t="shared" si="12"/>
        <v>1</v>
      </c>
      <c r="T17" s="39">
        <f>'2. XLD KN'!Y17</f>
        <v>0</v>
      </c>
      <c r="U17" s="39">
        <f>'3.XLD TC'!Z17+'4.XLD KNPA'!R18</f>
        <v>1</v>
      </c>
      <c r="V17" s="39">
        <f>'2. XLD KN'!Z17+'3.XLD TC'!AA17+'4.XLD KNPA'!S18</f>
        <v>0</v>
      </c>
      <c r="W17" s="39">
        <f>'2. XLD KN'!AA17+'3.XLD TC'!AB17</f>
        <v>0</v>
      </c>
      <c r="X17" s="17"/>
      <c r="Y17" s="14"/>
      <c r="Z17" s="14"/>
    </row>
    <row r="18" spans="1:26" ht="15.75" hidden="1" customHeight="1">
      <c r="A18" s="39" t="s">
        <v>31</v>
      </c>
      <c r="B18" s="39">
        <f t="shared" si="8"/>
        <v>76</v>
      </c>
      <c r="C18" s="39">
        <f>'2. XLD KN'!C18+'3.XLD TC'!C18+'4.XLD KNPA'!C19</f>
        <v>19</v>
      </c>
      <c r="D18" s="39">
        <f>'2. XLD KN'!D18+'3.XLD TC'!D18+'4.XLD KNPA'!D19</f>
        <v>57</v>
      </c>
      <c r="E18" s="39">
        <f>'2. XLD KN'!E18+'3.XLD TC'!E18+'4.XLD KNPA'!E19</f>
        <v>74</v>
      </c>
      <c r="F18" s="39">
        <f t="shared" si="9"/>
        <v>2</v>
      </c>
      <c r="G18" s="39">
        <f t="shared" si="10"/>
        <v>84</v>
      </c>
      <c r="H18" s="39">
        <f>'2. XLD KN'!I18+'3.XLD TC'!I18+'4.XLD KNPA'!I19</f>
        <v>84</v>
      </c>
      <c r="I18" s="55">
        <f>'2. XLD KN'!H18</f>
        <v>16</v>
      </c>
      <c r="J18" s="55">
        <f>'3.XLD TC'!H18</f>
        <v>11</v>
      </c>
      <c r="K18" s="55">
        <f>'4.XLD KNPA'!H19</f>
        <v>57</v>
      </c>
      <c r="L18" s="55">
        <f>'2. XLD KN'!Q18+'3.XLD TC'!T18+'4.XLD KNPA'!N19</f>
        <v>14</v>
      </c>
      <c r="M18" s="55">
        <f>'2. XLD KN'!R18+'2. XLD KN'!S18</f>
        <v>0</v>
      </c>
      <c r="N18" s="55">
        <f>'2. XLD KN'!T18+'3.XLD TC'!S18+'3.XLD TC'!U18+'4.XLD KNPA'!O19</f>
        <v>70</v>
      </c>
      <c r="O18" s="39">
        <f t="shared" si="11"/>
        <v>68</v>
      </c>
      <c r="P18" s="39">
        <f>'2. XLD KN'!U18</f>
        <v>12</v>
      </c>
      <c r="Q18" s="39">
        <f>'3.XLD TC'!V18</f>
        <v>8</v>
      </c>
      <c r="R18" s="39">
        <f>'4.XLD KNPA'!P19</f>
        <v>48</v>
      </c>
      <c r="S18" s="39">
        <f t="shared" si="12"/>
        <v>16</v>
      </c>
      <c r="T18" s="39">
        <f>'2. XLD KN'!Y18</f>
        <v>4</v>
      </c>
      <c r="U18" s="39">
        <f>'3.XLD TC'!Z18+'4.XLD KNPA'!R19</f>
        <v>9</v>
      </c>
      <c r="V18" s="39">
        <f>'2. XLD KN'!Z18+'3.XLD TC'!AA18+'4.XLD KNPA'!S19</f>
        <v>3</v>
      </c>
      <c r="W18" s="39">
        <f>'2. XLD KN'!AA18+'3.XLD TC'!AB18</f>
        <v>0</v>
      </c>
      <c r="X18" s="17"/>
      <c r="Y18" s="14"/>
      <c r="Z18" s="14"/>
    </row>
    <row r="19" spans="1:26" ht="15.75" hidden="1" customHeight="1">
      <c r="A19" s="39" t="s">
        <v>32</v>
      </c>
      <c r="B19" s="39">
        <f t="shared" si="8"/>
        <v>80</v>
      </c>
      <c r="C19" s="39">
        <f>'2. XLD KN'!C19+'3.XLD TC'!C19+'4.XLD KNPA'!C20</f>
        <v>2</v>
      </c>
      <c r="D19" s="39">
        <f>'2. XLD KN'!D19+'3.XLD TC'!D19+'4.XLD KNPA'!D20</f>
        <v>78</v>
      </c>
      <c r="E19" s="39">
        <f>'2. XLD KN'!E19+'3.XLD TC'!E19+'4.XLD KNPA'!E20</f>
        <v>80</v>
      </c>
      <c r="F19" s="39">
        <f t="shared" si="9"/>
        <v>0</v>
      </c>
      <c r="G19" s="39">
        <f t="shared" si="10"/>
        <v>69</v>
      </c>
      <c r="H19" s="39">
        <f>'2. XLD KN'!I19+'3.XLD TC'!I19+'4.XLD KNPA'!I20</f>
        <v>69</v>
      </c>
      <c r="I19" s="55">
        <f>'2. XLD KN'!H19</f>
        <v>0</v>
      </c>
      <c r="J19" s="55">
        <f>'3.XLD TC'!H19</f>
        <v>0</v>
      </c>
      <c r="K19" s="55">
        <f>'4.XLD KNPA'!H20</f>
        <v>69</v>
      </c>
      <c r="L19" s="55">
        <f>'2. XLD KN'!Q19+'3.XLD TC'!T19+'4.XLD KNPA'!N20</f>
        <v>0</v>
      </c>
      <c r="M19" s="55">
        <f>'2. XLD KN'!R19+'2. XLD KN'!S19</f>
        <v>0</v>
      </c>
      <c r="N19" s="55">
        <f>'2. XLD KN'!T19+'3.XLD TC'!S19+'3.XLD TC'!U19+'4.XLD KNPA'!O20</f>
        <v>69</v>
      </c>
      <c r="O19" s="39">
        <f t="shared" si="11"/>
        <v>0</v>
      </c>
      <c r="P19" s="39">
        <f>'2. XLD KN'!U19</f>
        <v>0</v>
      </c>
      <c r="Q19" s="39">
        <f>'3.XLD TC'!V19</f>
        <v>0</v>
      </c>
      <c r="R19" s="39">
        <f>'4.XLD KNPA'!P20</f>
        <v>0</v>
      </c>
      <c r="S19" s="39">
        <f t="shared" si="12"/>
        <v>69</v>
      </c>
      <c r="T19" s="39">
        <f>'2. XLD KN'!Y19</f>
        <v>0</v>
      </c>
      <c r="U19" s="39">
        <f>'3.XLD TC'!Z19+'4.XLD KNPA'!R20</f>
        <v>69</v>
      </c>
      <c r="V19" s="39">
        <f>'2. XLD KN'!Z19+'3.XLD TC'!AA19+'4.XLD KNPA'!S20</f>
        <v>0</v>
      </c>
      <c r="W19" s="39">
        <f>'2. XLD KN'!AA19+'3.XLD TC'!AB19</f>
        <v>0</v>
      </c>
      <c r="X19" s="17"/>
      <c r="Y19" s="14"/>
      <c r="Z19" s="14"/>
    </row>
    <row r="20" spans="1:26" ht="15.75" hidden="1" customHeight="1">
      <c r="A20" s="39" t="s">
        <v>33</v>
      </c>
      <c r="B20" s="39">
        <f t="shared" si="8"/>
        <v>0</v>
      </c>
      <c r="C20" s="39">
        <f>'2. XLD KN'!C20+'3.XLD TC'!C20+'4.XLD KNPA'!C21</f>
        <v>0</v>
      </c>
      <c r="D20" s="39">
        <f>'2. XLD KN'!D20+'3.XLD TC'!D20+'4.XLD KNPA'!D21</f>
        <v>0</v>
      </c>
      <c r="E20" s="39">
        <f>'2. XLD KN'!E20+'3.XLD TC'!E20+'4.XLD KNPA'!E21</f>
        <v>0</v>
      </c>
      <c r="F20" s="39">
        <f t="shared" si="9"/>
        <v>0</v>
      </c>
      <c r="G20" s="39">
        <f t="shared" si="10"/>
        <v>0</v>
      </c>
      <c r="H20" s="39">
        <f>'2. XLD KN'!I20+'3.XLD TC'!I20+'4.XLD KNPA'!I21</f>
        <v>0</v>
      </c>
      <c r="I20" s="55">
        <f>'2. XLD KN'!H20</f>
        <v>0</v>
      </c>
      <c r="J20" s="55">
        <f>'3.XLD TC'!H20</f>
        <v>0</v>
      </c>
      <c r="K20" s="55">
        <f>'4.XLD KNPA'!H21</f>
        <v>0</v>
      </c>
      <c r="L20" s="55">
        <f>'2. XLD KN'!Q20+'3.XLD TC'!T20+'4.XLD KNPA'!N21</f>
        <v>0</v>
      </c>
      <c r="M20" s="55">
        <f>'2. XLD KN'!R20+'2. XLD KN'!S20</f>
        <v>0</v>
      </c>
      <c r="N20" s="55">
        <f>'2. XLD KN'!T20+'3.XLD TC'!S20+'3.XLD TC'!U20+'4.XLD KNPA'!O21</f>
        <v>0</v>
      </c>
      <c r="O20" s="39">
        <f t="shared" si="11"/>
        <v>0</v>
      </c>
      <c r="P20" s="39">
        <f>'2. XLD KN'!U20</f>
        <v>0</v>
      </c>
      <c r="Q20" s="39">
        <f>'3.XLD TC'!V20</f>
        <v>0</v>
      </c>
      <c r="R20" s="39">
        <f>'4.XLD KNPA'!P21</f>
        <v>0</v>
      </c>
      <c r="S20" s="39">
        <f t="shared" si="12"/>
        <v>0</v>
      </c>
      <c r="T20" s="39">
        <f>'2. XLD KN'!Y20</f>
        <v>0</v>
      </c>
      <c r="U20" s="39">
        <f>'3.XLD TC'!Z20+'4.XLD KNPA'!R21</f>
        <v>0</v>
      </c>
      <c r="V20" s="39">
        <f>'2. XLD KN'!Z20+'3.XLD TC'!AA20+'4.XLD KNPA'!S21</f>
        <v>0</v>
      </c>
      <c r="W20" s="39">
        <f>'2. XLD KN'!AA20+'3.XLD TC'!AB20</f>
        <v>0</v>
      </c>
      <c r="X20" s="17"/>
      <c r="Y20" s="14"/>
      <c r="Z20" s="14"/>
    </row>
    <row r="21" spans="1:26" ht="15.75" hidden="1" customHeight="1">
      <c r="A21" s="39" t="s">
        <v>34</v>
      </c>
      <c r="B21" s="39">
        <f t="shared" si="8"/>
        <v>0</v>
      </c>
      <c r="C21" s="39">
        <f>'2. XLD KN'!C21+'3.XLD TC'!C21+'4.XLD KNPA'!C22</f>
        <v>0</v>
      </c>
      <c r="D21" s="39">
        <f>'2. XLD KN'!D21+'3.XLD TC'!D21+'4.XLD KNPA'!D22</f>
        <v>0</v>
      </c>
      <c r="E21" s="39">
        <f>'2. XLD KN'!E21+'3.XLD TC'!E21+'4.XLD KNPA'!E22</f>
        <v>0</v>
      </c>
      <c r="F21" s="39">
        <f t="shared" si="9"/>
        <v>0</v>
      </c>
      <c r="G21" s="39">
        <f t="shared" si="10"/>
        <v>0</v>
      </c>
      <c r="H21" s="39">
        <f>'2. XLD KN'!I21+'3.XLD TC'!I21+'4.XLD KNPA'!I22</f>
        <v>0</v>
      </c>
      <c r="I21" s="55">
        <f>'2. XLD KN'!H21</f>
        <v>0</v>
      </c>
      <c r="J21" s="55">
        <f>'3.XLD TC'!H21</f>
        <v>0</v>
      </c>
      <c r="K21" s="55">
        <f>'4.XLD KNPA'!H22</f>
        <v>0</v>
      </c>
      <c r="L21" s="55">
        <f>'2. XLD KN'!Q21+'3.XLD TC'!T21+'4.XLD KNPA'!N22</f>
        <v>0</v>
      </c>
      <c r="M21" s="55">
        <f>'2. XLD KN'!R21+'2. XLD KN'!S21</f>
        <v>0</v>
      </c>
      <c r="N21" s="55">
        <f>'2. XLD KN'!T21+'3.XLD TC'!S21+'3.XLD TC'!U21+'4.XLD KNPA'!O22</f>
        <v>0</v>
      </c>
      <c r="O21" s="39">
        <f t="shared" si="11"/>
        <v>0</v>
      </c>
      <c r="P21" s="39">
        <f>'2. XLD KN'!U21</f>
        <v>0</v>
      </c>
      <c r="Q21" s="39">
        <f>'3.XLD TC'!V21</f>
        <v>0</v>
      </c>
      <c r="R21" s="39">
        <f>'4.XLD KNPA'!P22</f>
        <v>0</v>
      </c>
      <c r="S21" s="39">
        <f t="shared" si="12"/>
        <v>0</v>
      </c>
      <c r="T21" s="39">
        <f>'2. XLD KN'!Y21</f>
        <v>0</v>
      </c>
      <c r="U21" s="39">
        <f>'3.XLD TC'!Z21+'4.XLD KNPA'!R22</f>
        <v>0</v>
      </c>
      <c r="V21" s="39">
        <f>'2. XLD KN'!Z21+'3.XLD TC'!AA21+'4.XLD KNPA'!S22</f>
        <v>0</v>
      </c>
      <c r="W21" s="39">
        <f>'2. XLD KN'!AA21+'3.XLD TC'!AB21</f>
        <v>0</v>
      </c>
      <c r="X21" s="17"/>
      <c r="Y21" s="14"/>
      <c r="Z21" s="14"/>
    </row>
    <row r="22" spans="1:26" ht="15.75" hidden="1" customHeight="1">
      <c r="A22" s="39" t="s">
        <v>35</v>
      </c>
      <c r="B22" s="39">
        <f t="shared" si="8"/>
        <v>16</v>
      </c>
      <c r="C22" s="39">
        <f>'2. XLD KN'!C22+'3.XLD TC'!C22+'4.XLD KNPA'!C23</f>
        <v>0</v>
      </c>
      <c r="D22" s="39">
        <f>'2. XLD KN'!D22+'3.XLD TC'!D22+'4.XLD KNPA'!D23</f>
        <v>16</v>
      </c>
      <c r="E22" s="39">
        <f>'2. XLD KN'!E22+'3.XLD TC'!E22+'4.XLD KNPA'!E23</f>
        <v>6</v>
      </c>
      <c r="F22" s="39">
        <f t="shared" si="9"/>
        <v>10</v>
      </c>
      <c r="G22" s="39">
        <f t="shared" si="10"/>
        <v>16</v>
      </c>
      <c r="H22" s="39">
        <f>'2. XLD KN'!I22+'3.XLD TC'!I22+'4.XLD KNPA'!I23</f>
        <v>16</v>
      </c>
      <c r="I22" s="55">
        <f>'2. XLD KN'!H22</f>
        <v>6</v>
      </c>
      <c r="J22" s="55">
        <f>'3.XLD TC'!H22</f>
        <v>5</v>
      </c>
      <c r="K22" s="55">
        <f>'4.XLD KNPA'!H23</f>
        <v>5</v>
      </c>
      <c r="L22" s="55">
        <f>'2. XLD KN'!Q22+'3.XLD TC'!T22+'4.XLD KNPA'!N23</f>
        <v>5</v>
      </c>
      <c r="M22" s="55">
        <f>'2. XLD KN'!R22+'2. XLD KN'!S22</f>
        <v>0</v>
      </c>
      <c r="N22" s="55">
        <f>'2. XLD KN'!T22+'3.XLD TC'!S22+'3.XLD TC'!U22+'4.XLD KNPA'!O23</f>
        <v>11</v>
      </c>
      <c r="O22" s="39">
        <f t="shared" si="11"/>
        <v>14</v>
      </c>
      <c r="P22" s="39">
        <f>'2. XLD KN'!U22</f>
        <v>6</v>
      </c>
      <c r="Q22" s="39">
        <f>'3.XLD TC'!V22</f>
        <v>5</v>
      </c>
      <c r="R22" s="39">
        <f>'4.XLD KNPA'!P23</f>
        <v>3</v>
      </c>
      <c r="S22" s="39">
        <f t="shared" si="12"/>
        <v>2</v>
      </c>
      <c r="T22" s="39">
        <f>'2. XLD KN'!Y22</f>
        <v>0</v>
      </c>
      <c r="U22" s="39">
        <f>'3.XLD TC'!Z22+'4.XLD KNPA'!R23</f>
        <v>2</v>
      </c>
      <c r="V22" s="39">
        <f>'2. XLD KN'!Z22+'3.XLD TC'!AA22+'4.XLD KNPA'!S23</f>
        <v>0</v>
      </c>
      <c r="W22" s="39">
        <f>'2. XLD KN'!AA22+'3.XLD TC'!AB22</f>
        <v>0</v>
      </c>
      <c r="X22" s="17"/>
      <c r="Y22" s="14"/>
      <c r="Z22" s="14"/>
    </row>
    <row r="23" spans="1:26" ht="15.75" hidden="1" customHeight="1">
      <c r="A23" s="39" t="s">
        <v>36</v>
      </c>
      <c r="B23" s="39">
        <f t="shared" si="8"/>
        <v>0</v>
      </c>
      <c r="C23" s="39">
        <f>'2. XLD KN'!C23+'3.XLD TC'!C23+'4.XLD KNPA'!C24</f>
        <v>0</v>
      </c>
      <c r="D23" s="39">
        <f>'2. XLD KN'!D23+'3.XLD TC'!D23+'4.XLD KNPA'!D24</f>
        <v>0</v>
      </c>
      <c r="E23" s="39">
        <f>'2. XLD KN'!E23+'3.XLD TC'!E23+'4.XLD KNPA'!E24</f>
        <v>0</v>
      </c>
      <c r="F23" s="39">
        <f t="shared" si="9"/>
        <v>0</v>
      </c>
      <c r="G23" s="39">
        <f t="shared" si="10"/>
        <v>0</v>
      </c>
      <c r="H23" s="39">
        <f>'2. XLD KN'!I23+'3.XLD TC'!I23+'4.XLD KNPA'!I24</f>
        <v>0</v>
      </c>
      <c r="I23" s="55">
        <f>'2. XLD KN'!H23</f>
        <v>0</v>
      </c>
      <c r="J23" s="55">
        <f>'3.XLD TC'!H23</f>
        <v>0</v>
      </c>
      <c r="K23" s="55">
        <f>'4.XLD KNPA'!H24</f>
        <v>0</v>
      </c>
      <c r="L23" s="55">
        <f>'2. XLD KN'!Q23+'3.XLD TC'!T23+'4.XLD KNPA'!N24</f>
        <v>0</v>
      </c>
      <c r="M23" s="55">
        <f>'2. XLD KN'!R23+'2. XLD KN'!S23</f>
        <v>0</v>
      </c>
      <c r="N23" s="55">
        <f>'2. XLD KN'!T23+'3.XLD TC'!S23+'3.XLD TC'!U23+'4.XLD KNPA'!O24</f>
        <v>0</v>
      </c>
      <c r="O23" s="39">
        <f t="shared" si="11"/>
        <v>0</v>
      </c>
      <c r="P23" s="39">
        <f>'2. XLD KN'!U23</f>
        <v>0</v>
      </c>
      <c r="Q23" s="39">
        <f>'3.XLD TC'!V23</f>
        <v>0</v>
      </c>
      <c r="R23" s="39">
        <f>'4.XLD KNPA'!P24</f>
        <v>0</v>
      </c>
      <c r="S23" s="39">
        <f t="shared" si="12"/>
        <v>0</v>
      </c>
      <c r="T23" s="39">
        <f>'2. XLD KN'!Y23</f>
        <v>0</v>
      </c>
      <c r="U23" s="39">
        <f>'3.XLD TC'!Z23+'4.XLD KNPA'!R24</f>
        <v>0</v>
      </c>
      <c r="V23" s="39">
        <f>'2. XLD KN'!Z23+'3.XLD TC'!AA23+'4.XLD KNPA'!S24</f>
        <v>0</v>
      </c>
      <c r="W23" s="39">
        <f>'2. XLD KN'!AA23+'3.XLD TC'!AB23</f>
        <v>0</v>
      </c>
      <c r="X23" s="17"/>
      <c r="Y23" s="14"/>
      <c r="Z23" s="14"/>
    </row>
    <row r="24" spans="1:26" ht="15.75" hidden="1" customHeight="1">
      <c r="A24" s="39" t="s">
        <v>37</v>
      </c>
      <c r="B24" s="39">
        <f t="shared" si="8"/>
        <v>0</v>
      </c>
      <c r="C24" s="39">
        <f>'2. XLD KN'!C24+'3.XLD TC'!C24+'4.XLD KNPA'!C25</f>
        <v>0</v>
      </c>
      <c r="D24" s="39">
        <f>'2. XLD KN'!D24+'3.XLD TC'!D24+'4.XLD KNPA'!D25</f>
        <v>0</v>
      </c>
      <c r="E24" s="39">
        <f>'2. XLD KN'!E24+'3.XLD TC'!E24+'4.XLD KNPA'!E25</f>
        <v>0</v>
      </c>
      <c r="F24" s="39">
        <f t="shared" si="9"/>
        <v>0</v>
      </c>
      <c r="G24" s="39">
        <f t="shared" si="10"/>
        <v>0</v>
      </c>
      <c r="H24" s="39">
        <f>'2. XLD KN'!I24+'3.XLD TC'!I24+'4.XLD KNPA'!I25</f>
        <v>0</v>
      </c>
      <c r="I24" s="55">
        <f>'2. XLD KN'!H24</f>
        <v>0</v>
      </c>
      <c r="J24" s="55">
        <f>'3.XLD TC'!H24</f>
        <v>0</v>
      </c>
      <c r="K24" s="55">
        <f>'4.XLD KNPA'!H25</f>
        <v>0</v>
      </c>
      <c r="L24" s="55">
        <f>'2. XLD KN'!Q24+'3.XLD TC'!T24+'4.XLD KNPA'!N25</f>
        <v>0</v>
      </c>
      <c r="M24" s="55">
        <f>'2. XLD KN'!R24+'2. XLD KN'!S24</f>
        <v>0</v>
      </c>
      <c r="N24" s="55">
        <f>'2. XLD KN'!T24+'3.XLD TC'!S24+'3.XLD TC'!U24+'4.XLD KNPA'!O25</f>
        <v>0</v>
      </c>
      <c r="O24" s="39">
        <f t="shared" si="11"/>
        <v>0</v>
      </c>
      <c r="P24" s="39">
        <f>'2. XLD KN'!U24</f>
        <v>0</v>
      </c>
      <c r="Q24" s="39">
        <f>'3.XLD TC'!V24</f>
        <v>0</v>
      </c>
      <c r="R24" s="39">
        <f>'4.XLD KNPA'!P25</f>
        <v>0</v>
      </c>
      <c r="S24" s="39">
        <f t="shared" si="12"/>
        <v>0</v>
      </c>
      <c r="T24" s="39">
        <f>'2. XLD KN'!Y24</f>
        <v>0</v>
      </c>
      <c r="U24" s="39">
        <f>'3.XLD TC'!Z24+'4.XLD KNPA'!R25</f>
        <v>0</v>
      </c>
      <c r="V24" s="39">
        <f>'2. XLD KN'!Z24+'3.XLD TC'!AA24+'4.XLD KNPA'!S25</f>
        <v>0</v>
      </c>
      <c r="W24" s="39">
        <f>'2. XLD KN'!AA24+'3.XLD TC'!AB24</f>
        <v>0</v>
      </c>
      <c r="X24" s="17"/>
      <c r="Y24" s="14"/>
      <c r="Z24" s="14"/>
    </row>
    <row r="25" spans="1:26" ht="15.75" hidden="1" customHeight="1">
      <c r="A25" s="39" t="s">
        <v>38</v>
      </c>
      <c r="B25" s="39">
        <f t="shared" si="8"/>
        <v>4</v>
      </c>
      <c r="C25" s="39">
        <f>'2. XLD KN'!C25+'3.XLD TC'!C25+'4.XLD KNPA'!C26</f>
        <v>0</v>
      </c>
      <c r="D25" s="39">
        <f>'2. XLD KN'!D25+'3.XLD TC'!D25+'4.XLD KNPA'!D26</f>
        <v>4</v>
      </c>
      <c r="E25" s="39">
        <f>'2. XLD KN'!E25+'3.XLD TC'!E25+'4.XLD KNPA'!E26</f>
        <v>4</v>
      </c>
      <c r="F25" s="39">
        <f t="shared" si="9"/>
        <v>0</v>
      </c>
      <c r="G25" s="39">
        <f t="shared" si="10"/>
        <v>4</v>
      </c>
      <c r="H25" s="39">
        <f>'2. XLD KN'!I25+'3.XLD TC'!I25+'4.XLD KNPA'!I26</f>
        <v>4</v>
      </c>
      <c r="I25" s="55">
        <f>'2. XLD KN'!H25</f>
        <v>2</v>
      </c>
      <c r="J25" s="55">
        <f>'3.XLD TC'!H25</f>
        <v>0</v>
      </c>
      <c r="K25" s="55">
        <f>'4.XLD KNPA'!H26</f>
        <v>2</v>
      </c>
      <c r="L25" s="55">
        <f>'2. XLD KN'!Q25+'3.XLD TC'!T25+'4.XLD KNPA'!N26</f>
        <v>0</v>
      </c>
      <c r="M25" s="55">
        <f>'2. XLD KN'!R25+'2. XLD KN'!S25</f>
        <v>0</v>
      </c>
      <c r="N25" s="55">
        <f>'2. XLD KN'!T25+'3.XLD TC'!S25+'3.XLD TC'!U25+'4.XLD KNPA'!O26</f>
        <v>4</v>
      </c>
      <c r="O25" s="39">
        <f t="shared" si="11"/>
        <v>4</v>
      </c>
      <c r="P25" s="39">
        <f>'2. XLD KN'!U25</f>
        <v>2</v>
      </c>
      <c r="Q25" s="39">
        <f>'3.XLD TC'!V25</f>
        <v>0</v>
      </c>
      <c r="R25" s="39">
        <f>'4.XLD KNPA'!P26</f>
        <v>2</v>
      </c>
      <c r="S25" s="39">
        <f t="shared" si="12"/>
        <v>0</v>
      </c>
      <c r="T25" s="39">
        <f>'2. XLD KN'!Y25</f>
        <v>0</v>
      </c>
      <c r="U25" s="39">
        <f>'3.XLD TC'!Z25+'4.XLD KNPA'!R26</f>
        <v>0</v>
      </c>
      <c r="V25" s="39">
        <f>'2. XLD KN'!Z25+'3.XLD TC'!AA25+'4.XLD KNPA'!S26</f>
        <v>0</v>
      </c>
      <c r="W25" s="39">
        <f>'2. XLD KN'!AA25+'3.XLD TC'!AB25</f>
        <v>0</v>
      </c>
      <c r="X25" s="17"/>
      <c r="Y25" s="14"/>
      <c r="Z25" s="14"/>
    </row>
    <row r="26" spans="1:26" ht="15.75" hidden="1" customHeight="1">
      <c r="A26" s="39" t="s">
        <v>39</v>
      </c>
      <c r="B26" s="39">
        <f t="shared" si="8"/>
        <v>47</v>
      </c>
      <c r="C26" s="39">
        <f>'2. XLD KN'!C26+'3.XLD TC'!C26+'4.XLD KNPA'!C27</f>
        <v>0</v>
      </c>
      <c r="D26" s="39">
        <f>'2. XLD KN'!D26+'3.XLD TC'!D26+'4.XLD KNPA'!D27</f>
        <v>47</v>
      </c>
      <c r="E26" s="39">
        <f>'2. XLD KN'!E26+'3.XLD TC'!E26+'4.XLD KNPA'!E27</f>
        <v>33</v>
      </c>
      <c r="F26" s="39">
        <f t="shared" si="9"/>
        <v>14</v>
      </c>
      <c r="G26" s="39">
        <f t="shared" si="10"/>
        <v>8</v>
      </c>
      <c r="H26" s="39">
        <f>'2. XLD KN'!I26+'3.XLD TC'!I26+'4.XLD KNPA'!I27</f>
        <v>8</v>
      </c>
      <c r="I26" s="55">
        <f>'2. XLD KN'!H26</f>
        <v>0</v>
      </c>
      <c r="J26" s="55">
        <f>'3.XLD TC'!H26</f>
        <v>0</v>
      </c>
      <c r="K26" s="55">
        <f>'4.XLD KNPA'!H27</f>
        <v>8</v>
      </c>
      <c r="L26" s="55">
        <f>'2. XLD KN'!Q26+'3.XLD TC'!T26+'4.XLD KNPA'!N27</f>
        <v>0</v>
      </c>
      <c r="M26" s="55">
        <f>'2. XLD KN'!R26+'2. XLD KN'!S26</f>
        <v>0</v>
      </c>
      <c r="N26" s="55">
        <f>'2. XLD KN'!T26+'3.XLD TC'!S26+'3.XLD TC'!U26+'4.XLD KNPA'!O27</f>
        <v>8</v>
      </c>
      <c r="O26" s="39">
        <f t="shared" si="11"/>
        <v>0</v>
      </c>
      <c r="P26" s="39">
        <f>'2. XLD KN'!U26</f>
        <v>0</v>
      </c>
      <c r="Q26" s="39">
        <f>'3.XLD TC'!V26</f>
        <v>0</v>
      </c>
      <c r="R26" s="39">
        <f>'4.XLD KNPA'!P27</f>
        <v>0</v>
      </c>
      <c r="S26" s="39">
        <f t="shared" si="12"/>
        <v>8</v>
      </c>
      <c r="T26" s="39">
        <f>'2. XLD KN'!Y26</f>
        <v>0</v>
      </c>
      <c r="U26" s="39">
        <f>'3.XLD TC'!Z26+'4.XLD KNPA'!R27</f>
        <v>8</v>
      </c>
      <c r="V26" s="39">
        <f>'2. XLD KN'!Z26+'3.XLD TC'!AA26+'4.XLD KNPA'!S27</f>
        <v>0</v>
      </c>
      <c r="W26" s="39">
        <f>'2. XLD KN'!AA26+'3.XLD TC'!AB26</f>
        <v>0</v>
      </c>
      <c r="X26" s="17"/>
      <c r="Y26" s="14"/>
      <c r="Z26" s="14"/>
    </row>
    <row r="27" spans="1:26" ht="27.75" customHeight="1">
      <c r="A27" s="39" t="s">
        <v>40</v>
      </c>
      <c r="B27" s="39">
        <f t="shared" ref="B27:X27" si="13">SUM(B28:B122)</f>
        <v>1390</v>
      </c>
      <c r="C27" s="39">
        <f t="shared" si="13"/>
        <v>341</v>
      </c>
      <c r="D27" s="39">
        <f t="shared" si="13"/>
        <v>1049</v>
      </c>
      <c r="E27" s="39">
        <f t="shared" si="13"/>
        <v>1363</v>
      </c>
      <c r="F27" s="39">
        <f t="shared" si="13"/>
        <v>27</v>
      </c>
      <c r="G27" s="39">
        <f t="shared" si="13"/>
        <v>1385</v>
      </c>
      <c r="H27" s="39">
        <f t="shared" si="13"/>
        <v>1385</v>
      </c>
      <c r="I27" s="55">
        <f>SUM(I28:I122)</f>
        <v>109</v>
      </c>
      <c r="J27" s="55">
        <f t="shared" ref="J27:N27" si="14">SUM(J28:J122)</f>
        <v>15</v>
      </c>
      <c r="K27" s="55">
        <f t="shared" si="14"/>
        <v>1261</v>
      </c>
      <c r="L27" s="55">
        <f t="shared" si="14"/>
        <v>136</v>
      </c>
      <c r="M27" s="55">
        <f t="shared" si="14"/>
        <v>2</v>
      </c>
      <c r="N27" s="55">
        <f t="shared" si="14"/>
        <v>1247</v>
      </c>
      <c r="O27" s="39">
        <f t="shared" si="13"/>
        <v>1296</v>
      </c>
      <c r="P27" s="39">
        <f t="shared" si="13"/>
        <v>89</v>
      </c>
      <c r="Q27" s="39">
        <f t="shared" si="13"/>
        <v>11</v>
      </c>
      <c r="R27" s="39">
        <f t="shared" si="13"/>
        <v>1196</v>
      </c>
      <c r="S27" s="39">
        <f t="shared" si="13"/>
        <v>89</v>
      </c>
      <c r="T27" s="39">
        <f t="shared" si="13"/>
        <v>4</v>
      </c>
      <c r="U27" s="39">
        <f t="shared" si="13"/>
        <v>69</v>
      </c>
      <c r="V27" s="39">
        <f t="shared" si="13"/>
        <v>16</v>
      </c>
      <c r="W27" s="39">
        <f t="shared" si="13"/>
        <v>1</v>
      </c>
      <c r="X27" s="17">
        <f t="shared" si="13"/>
        <v>0</v>
      </c>
      <c r="Y27" s="14"/>
      <c r="Z27" s="14"/>
    </row>
    <row r="28" spans="1:26" ht="15.75" hidden="1" customHeight="1">
      <c r="A28" s="19" t="s">
        <v>41</v>
      </c>
      <c r="B28" s="17">
        <f>C28+D28</f>
        <v>135</v>
      </c>
      <c r="C28" s="17">
        <f>'2. XLD KN'!C28+'3.XLD TC'!C28+'4.XLD KNPA'!C29</f>
        <v>36</v>
      </c>
      <c r="D28" s="17">
        <f>'2. XLD KN'!D28+'3.XLD TC'!D28+'4.XLD KNPA'!D29</f>
        <v>99</v>
      </c>
      <c r="E28" s="17">
        <f>'2. XLD KN'!E28+'3.XLD TC'!E28+'4.XLD KNPA'!E29</f>
        <v>119</v>
      </c>
      <c r="F28" s="17">
        <f t="shared" ref="F28:F124" si="15">B28-E28</f>
        <v>16</v>
      </c>
      <c r="G28" s="17">
        <f t="shared" ref="G28:G124" si="16">I28+J28+K28</f>
        <v>135</v>
      </c>
      <c r="H28" s="17">
        <f>'2. XLD KN'!I28+'3.XLD TC'!I28+'4.XLD KNPA'!I29</f>
        <v>135</v>
      </c>
      <c r="I28" s="21">
        <f>'2. XLD KN'!H28</f>
        <v>19</v>
      </c>
      <c r="J28" s="21">
        <f>'3.XLD TC'!H28</f>
        <v>2</v>
      </c>
      <c r="K28" s="21">
        <f>'4.XLD KNPA'!H29</f>
        <v>114</v>
      </c>
      <c r="L28" s="21">
        <f>'2. XLD KN'!Q28+'3.XLD TC'!T28+'4.XLD KNPA'!N29</f>
        <v>31</v>
      </c>
      <c r="M28" s="21">
        <f>'2. XLD KN'!R28+'2. XLD KN'!S28</f>
        <v>0</v>
      </c>
      <c r="N28" s="21">
        <f>'2. XLD KN'!T28+'3.XLD TC'!U28+'4.XLD KNPA'!O29</f>
        <v>104</v>
      </c>
      <c r="O28" s="17">
        <f t="shared" ref="O28:O124" si="17">SUM(P28:R28)</f>
        <v>119</v>
      </c>
      <c r="P28" s="17">
        <f>'2. XLD KN'!U28</f>
        <v>3</v>
      </c>
      <c r="Q28" s="17">
        <f>'3.XLD TC'!V28</f>
        <v>2</v>
      </c>
      <c r="R28" s="17">
        <f>'4.XLD KNPA'!P29</f>
        <v>114</v>
      </c>
      <c r="S28" s="17">
        <f t="shared" ref="S28:S124" si="18">SUM(T28:V28)</f>
        <v>16</v>
      </c>
      <c r="T28" s="17">
        <f>'2. XLD KN'!Y28</f>
        <v>0</v>
      </c>
      <c r="U28" s="17">
        <f>'3.XLD TC'!Z28+'4.XLD KNPA'!R29</f>
        <v>0</v>
      </c>
      <c r="V28" s="17">
        <f>'2. XLD KN'!Z28+'3.XLD TC'!AA28+'4.XLD KNPA'!S29</f>
        <v>16</v>
      </c>
      <c r="W28" s="17">
        <f>'2. XLD KN'!AA28+'3.XLD TC'!AB28</f>
        <v>0</v>
      </c>
      <c r="X28" s="17"/>
      <c r="Y28" s="14"/>
      <c r="Z28" s="14"/>
    </row>
    <row r="29" spans="1:26" hidden="1">
      <c r="A29" s="19" t="s">
        <v>170</v>
      </c>
      <c r="B29" s="17">
        <f t="shared" ref="B29:B92" si="19">C29+D29</f>
        <v>14</v>
      </c>
      <c r="C29" s="17">
        <f>'2. XLD KN'!C29+'3.XLD TC'!C29+'4.XLD KNPA'!C30</f>
        <v>0</v>
      </c>
      <c r="D29" s="17">
        <f>'2. XLD KN'!D29+'3.XLD TC'!D29+'4.XLD KNPA'!D30</f>
        <v>14</v>
      </c>
      <c r="E29" s="17">
        <f>'2. XLD KN'!E29+'3.XLD TC'!E29+'4.XLD KNPA'!E30</f>
        <v>14</v>
      </c>
      <c r="F29" s="17">
        <f t="shared" ref="F29:F92" si="20">B29-E29</f>
        <v>0</v>
      </c>
      <c r="G29" s="17">
        <f t="shared" ref="G29:G92" si="21">I29+J29+K29</f>
        <v>14</v>
      </c>
      <c r="H29" s="17">
        <f>'2. XLD KN'!I29+'3.XLD TC'!I29+'4.XLD KNPA'!I30</f>
        <v>14</v>
      </c>
      <c r="I29" s="21">
        <f>'2. XLD KN'!H29</f>
        <v>5</v>
      </c>
      <c r="J29" s="21">
        <f>'3.XLD TC'!H29</f>
        <v>0</v>
      </c>
      <c r="K29" s="21">
        <f>'4.XLD KNPA'!H30</f>
        <v>9</v>
      </c>
      <c r="L29" s="21">
        <f>'2. XLD KN'!Q29+'3.XLD TC'!T29+'4.XLD KNPA'!N30</f>
        <v>4</v>
      </c>
      <c r="M29" s="21">
        <f>'2. XLD KN'!R29+'2. XLD KN'!S29</f>
        <v>0</v>
      </c>
      <c r="N29" s="21">
        <f>'2. XLD KN'!T29+'3.XLD TC'!U29+'4.XLD KNPA'!O30</f>
        <v>10</v>
      </c>
      <c r="O29" s="17">
        <f t="shared" ref="O29:O92" si="22">SUM(P29:R29)</f>
        <v>13</v>
      </c>
      <c r="P29" s="17">
        <f>'2. XLD KN'!U29</f>
        <v>4</v>
      </c>
      <c r="Q29" s="17">
        <f>'3.XLD TC'!V29</f>
        <v>0</v>
      </c>
      <c r="R29" s="17">
        <f>'4.XLD KNPA'!P30</f>
        <v>9</v>
      </c>
      <c r="S29" s="17">
        <f t="shared" ref="S29:S92" si="23">SUM(T29:V29)</f>
        <v>1</v>
      </c>
      <c r="T29" s="17">
        <f>'2. XLD KN'!Y29</f>
        <v>1</v>
      </c>
      <c r="U29" s="17">
        <f>'3.XLD TC'!Z29+'4.XLD KNPA'!R30</f>
        <v>0</v>
      </c>
      <c r="V29" s="17">
        <f>'2. XLD KN'!Z29+'3.XLD TC'!AA29+'4.XLD KNPA'!S30</f>
        <v>0</v>
      </c>
      <c r="W29" s="17">
        <f>'2. XLD KN'!AA29+'3.XLD TC'!AB29</f>
        <v>0</v>
      </c>
      <c r="X29" s="17"/>
      <c r="Y29" s="14"/>
      <c r="Z29" s="14"/>
    </row>
    <row r="30" spans="1:26" hidden="1">
      <c r="A30" s="19" t="s">
        <v>43</v>
      </c>
      <c r="B30" s="17">
        <f t="shared" si="19"/>
        <v>20</v>
      </c>
      <c r="C30" s="17">
        <f>'2. XLD KN'!C30+'3.XLD TC'!C30+'4.XLD KNPA'!C31</f>
        <v>0</v>
      </c>
      <c r="D30" s="17">
        <f>'2. XLD KN'!D30+'3.XLD TC'!D30+'4.XLD KNPA'!D31</f>
        <v>20</v>
      </c>
      <c r="E30" s="17">
        <f>'2. XLD KN'!E30+'3.XLD TC'!E30+'4.XLD KNPA'!E31</f>
        <v>20</v>
      </c>
      <c r="F30" s="17">
        <f t="shared" si="20"/>
        <v>0</v>
      </c>
      <c r="G30" s="17">
        <f t="shared" si="21"/>
        <v>20</v>
      </c>
      <c r="H30" s="17">
        <f>'2. XLD KN'!I30+'3.XLD TC'!I30+'4.XLD KNPA'!I31</f>
        <v>20</v>
      </c>
      <c r="I30" s="21">
        <f>'2. XLD KN'!H30</f>
        <v>6</v>
      </c>
      <c r="J30" s="21">
        <f>'3.XLD TC'!H30</f>
        <v>2</v>
      </c>
      <c r="K30" s="21">
        <f>'4.XLD KNPA'!H31</f>
        <v>12</v>
      </c>
      <c r="L30" s="21">
        <f>'2. XLD KN'!Q30+'3.XLD TC'!T30+'4.XLD KNPA'!N31</f>
        <v>0</v>
      </c>
      <c r="M30" s="21">
        <f>'2. XLD KN'!R30+'2. XLD KN'!S30</f>
        <v>0</v>
      </c>
      <c r="N30" s="21">
        <f>'2. XLD KN'!T30+'3.XLD TC'!U30+'4.XLD KNPA'!O31</f>
        <v>20</v>
      </c>
      <c r="O30" s="17">
        <f t="shared" si="22"/>
        <v>20</v>
      </c>
      <c r="P30" s="17">
        <f>'2. XLD KN'!U30</f>
        <v>6</v>
      </c>
      <c r="Q30" s="17">
        <f>'3.XLD TC'!V30</f>
        <v>2</v>
      </c>
      <c r="R30" s="17">
        <f>'4.XLD KNPA'!P31</f>
        <v>12</v>
      </c>
      <c r="S30" s="17">
        <f t="shared" si="23"/>
        <v>0</v>
      </c>
      <c r="T30" s="17">
        <f>'2. XLD KN'!Y30</f>
        <v>0</v>
      </c>
      <c r="U30" s="17">
        <f>'3.XLD TC'!Z30+'4.XLD KNPA'!R31</f>
        <v>0</v>
      </c>
      <c r="V30" s="17">
        <f>'2. XLD KN'!Z30+'3.XLD TC'!AA30+'4.XLD KNPA'!S31</f>
        <v>0</v>
      </c>
      <c r="W30" s="17">
        <f>'2. XLD KN'!AA30+'3.XLD TC'!AB30</f>
        <v>0</v>
      </c>
      <c r="X30" s="17"/>
      <c r="Y30" s="14"/>
      <c r="Z30" s="14"/>
    </row>
    <row r="31" spans="1:26" hidden="1">
      <c r="A31" s="19" t="s">
        <v>44</v>
      </c>
      <c r="B31" s="17">
        <f t="shared" si="19"/>
        <v>35</v>
      </c>
      <c r="C31" s="17">
        <f>'2. XLD KN'!C31+'3.XLD TC'!C31+'4.XLD KNPA'!C32</f>
        <v>15</v>
      </c>
      <c r="D31" s="17">
        <f>'2. XLD KN'!D31+'3.XLD TC'!D31+'4.XLD KNPA'!D32</f>
        <v>20</v>
      </c>
      <c r="E31" s="17">
        <f>'2. XLD KN'!E31+'3.XLD TC'!E31+'4.XLD KNPA'!E32</f>
        <v>35</v>
      </c>
      <c r="F31" s="17">
        <f t="shared" si="20"/>
        <v>0</v>
      </c>
      <c r="G31" s="17">
        <f t="shared" si="21"/>
        <v>35</v>
      </c>
      <c r="H31" s="17">
        <f>'2. XLD KN'!I31+'3.XLD TC'!I31+'4.XLD KNPA'!I32</f>
        <v>35</v>
      </c>
      <c r="I31" s="21">
        <f>'2. XLD KN'!H31</f>
        <v>0</v>
      </c>
      <c r="J31" s="21">
        <f>'3.XLD TC'!H31</f>
        <v>0</v>
      </c>
      <c r="K31" s="21">
        <f>'4.XLD KNPA'!H32</f>
        <v>35</v>
      </c>
      <c r="L31" s="21">
        <f>'2. XLD KN'!Q31+'3.XLD TC'!T31+'4.XLD KNPA'!N32</f>
        <v>0</v>
      </c>
      <c r="M31" s="21">
        <f>'2. XLD KN'!R31+'2. XLD KN'!S31</f>
        <v>0</v>
      </c>
      <c r="N31" s="21">
        <f>'2. XLD KN'!T31+'3.XLD TC'!U31+'4.XLD KNPA'!O32</f>
        <v>35</v>
      </c>
      <c r="O31" s="17">
        <f t="shared" si="22"/>
        <v>35</v>
      </c>
      <c r="P31" s="17">
        <f>'2. XLD KN'!U31</f>
        <v>0</v>
      </c>
      <c r="Q31" s="17">
        <f>'3.XLD TC'!V31</f>
        <v>0</v>
      </c>
      <c r="R31" s="17">
        <f>'4.XLD KNPA'!P32</f>
        <v>35</v>
      </c>
      <c r="S31" s="17">
        <f t="shared" si="23"/>
        <v>0</v>
      </c>
      <c r="T31" s="17">
        <f>'2. XLD KN'!Y31</f>
        <v>0</v>
      </c>
      <c r="U31" s="17">
        <f>'3.XLD TC'!Z31+'4.XLD KNPA'!R32</f>
        <v>0</v>
      </c>
      <c r="V31" s="17">
        <f>'2. XLD KN'!Z31+'3.XLD TC'!AA31+'4.XLD KNPA'!S32</f>
        <v>0</v>
      </c>
      <c r="W31" s="17">
        <f>'2. XLD KN'!AA31+'3.XLD TC'!AB31</f>
        <v>0</v>
      </c>
      <c r="X31" s="17"/>
      <c r="Y31" s="14"/>
      <c r="Z31" s="14"/>
    </row>
    <row r="32" spans="1:26" hidden="1">
      <c r="A32" s="19" t="s">
        <v>45</v>
      </c>
      <c r="B32" s="17">
        <f t="shared" si="19"/>
        <v>0</v>
      </c>
      <c r="C32" s="17">
        <f>'2. XLD KN'!C32+'3.XLD TC'!C32+'4.XLD KNPA'!C33</f>
        <v>0</v>
      </c>
      <c r="D32" s="17">
        <f>'2. XLD KN'!D32+'3.XLD TC'!D32+'4.XLD KNPA'!D33</f>
        <v>0</v>
      </c>
      <c r="E32" s="17">
        <f>'2. XLD KN'!E32+'3.XLD TC'!E32+'4.XLD KNPA'!E33</f>
        <v>0</v>
      </c>
      <c r="F32" s="17">
        <f t="shared" si="20"/>
        <v>0</v>
      </c>
      <c r="G32" s="17">
        <f t="shared" si="21"/>
        <v>0</v>
      </c>
      <c r="H32" s="17">
        <f>'2. XLD KN'!I32+'3.XLD TC'!I32+'4.XLD KNPA'!I33</f>
        <v>0</v>
      </c>
      <c r="I32" s="21">
        <f>'2. XLD KN'!H32</f>
        <v>0</v>
      </c>
      <c r="J32" s="21">
        <f>'3.XLD TC'!H32</f>
        <v>0</v>
      </c>
      <c r="K32" s="21">
        <f>'4.XLD KNPA'!H33</f>
        <v>0</v>
      </c>
      <c r="L32" s="21">
        <f>'2. XLD KN'!Q32+'3.XLD TC'!T32+'4.XLD KNPA'!N33</f>
        <v>0</v>
      </c>
      <c r="M32" s="21">
        <f>'2. XLD KN'!R32+'2. XLD KN'!S32</f>
        <v>0</v>
      </c>
      <c r="N32" s="21">
        <f>'2. XLD KN'!T32+'3.XLD TC'!U32+'4.XLD KNPA'!O33</f>
        <v>0</v>
      </c>
      <c r="O32" s="17">
        <f t="shared" si="22"/>
        <v>0</v>
      </c>
      <c r="P32" s="17">
        <f>'2. XLD KN'!U32</f>
        <v>0</v>
      </c>
      <c r="Q32" s="17">
        <f>'3.XLD TC'!V32</f>
        <v>0</v>
      </c>
      <c r="R32" s="17">
        <f>'4.XLD KNPA'!P33</f>
        <v>0</v>
      </c>
      <c r="S32" s="17">
        <f t="shared" si="23"/>
        <v>0</v>
      </c>
      <c r="T32" s="17">
        <f>'2. XLD KN'!Y32</f>
        <v>0</v>
      </c>
      <c r="U32" s="17">
        <f>'3.XLD TC'!Z32+'4.XLD KNPA'!R33</f>
        <v>0</v>
      </c>
      <c r="V32" s="17">
        <f>'2. XLD KN'!Z32+'3.XLD TC'!AA32+'4.XLD KNPA'!S33</f>
        <v>0</v>
      </c>
      <c r="W32" s="17">
        <f>'2. XLD KN'!AA32+'3.XLD TC'!AB32</f>
        <v>0</v>
      </c>
      <c r="X32" s="17"/>
      <c r="Y32" s="14"/>
      <c r="Z32" s="14"/>
    </row>
    <row r="33" spans="1:26" hidden="1">
      <c r="A33" s="19" t="s">
        <v>46</v>
      </c>
      <c r="B33" s="17">
        <f t="shared" si="19"/>
        <v>0</v>
      </c>
      <c r="C33" s="17">
        <f>'2. XLD KN'!C33+'3.XLD TC'!C33+'4.XLD KNPA'!C34</f>
        <v>0</v>
      </c>
      <c r="D33" s="17">
        <f>'2. XLD KN'!D33+'3.XLD TC'!D33+'4.XLD KNPA'!D34</f>
        <v>0</v>
      </c>
      <c r="E33" s="17">
        <f>'2. XLD KN'!E33+'3.XLD TC'!E33+'4.XLD KNPA'!E34</f>
        <v>0</v>
      </c>
      <c r="F33" s="17">
        <f t="shared" si="20"/>
        <v>0</v>
      </c>
      <c r="G33" s="17">
        <f t="shared" si="21"/>
        <v>0</v>
      </c>
      <c r="H33" s="17">
        <f>'2. XLD KN'!I33+'3.XLD TC'!I33+'4.XLD KNPA'!I34</f>
        <v>0</v>
      </c>
      <c r="I33" s="21">
        <f>'2. XLD KN'!H33</f>
        <v>0</v>
      </c>
      <c r="J33" s="21">
        <f>'3.XLD TC'!H33</f>
        <v>0</v>
      </c>
      <c r="K33" s="21">
        <f>'4.XLD KNPA'!H34</f>
        <v>0</v>
      </c>
      <c r="L33" s="21">
        <f>'2. XLD KN'!Q33+'3.XLD TC'!T33+'4.XLD KNPA'!N34</f>
        <v>0</v>
      </c>
      <c r="M33" s="21">
        <f>'2. XLD KN'!R33+'2. XLD KN'!S33</f>
        <v>0</v>
      </c>
      <c r="N33" s="21">
        <f>'2. XLD KN'!T33+'3.XLD TC'!U33+'4.XLD KNPA'!O34</f>
        <v>0</v>
      </c>
      <c r="O33" s="17">
        <f t="shared" si="22"/>
        <v>0</v>
      </c>
      <c r="P33" s="17">
        <f>'2. XLD KN'!U33</f>
        <v>0</v>
      </c>
      <c r="Q33" s="17">
        <f>'3.XLD TC'!V33</f>
        <v>0</v>
      </c>
      <c r="R33" s="17">
        <f>'4.XLD KNPA'!P34</f>
        <v>0</v>
      </c>
      <c r="S33" s="17">
        <f t="shared" si="23"/>
        <v>0</v>
      </c>
      <c r="T33" s="17">
        <f>'2. XLD KN'!Y33</f>
        <v>0</v>
      </c>
      <c r="U33" s="17">
        <f>'3.XLD TC'!Z33+'4.XLD KNPA'!R34</f>
        <v>0</v>
      </c>
      <c r="V33" s="17">
        <f>'2. XLD KN'!Z33+'3.XLD TC'!AA33+'4.XLD KNPA'!S34</f>
        <v>0</v>
      </c>
      <c r="W33" s="17">
        <f>'2. XLD KN'!AA33+'3.XLD TC'!AB33</f>
        <v>0</v>
      </c>
      <c r="X33" s="17"/>
      <c r="Y33" s="14"/>
      <c r="Z33" s="14"/>
    </row>
    <row r="34" spans="1:26" hidden="1">
      <c r="A34" s="19" t="s">
        <v>47</v>
      </c>
      <c r="B34" s="17">
        <f t="shared" si="19"/>
        <v>0</v>
      </c>
      <c r="C34" s="17">
        <f>'2. XLD KN'!C34+'3.XLD TC'!C34+'4.XLD KNPA'!C35</f>
        <v>0</v>
      </c>
      <c r="D34" s="17">
        <f>'2. XLD KN'!D34+'3.XLD TC'!D34+'4.XLD KNPA'!D35</f>
        <v>0</v>
      </c>
      <c r="E34" s="17">
        <f>'2. XLD KN'!E34+'3.XLD TC'!E34+'4.XLD KNPA'!E35</f>
        <v>0</v>
      </c>
      <c r="F34" s="17">
        <f t="shared" si="20"/>
        <v>0</v>
      </c>
      <c r="G34" s="17">
        <f t="shared" si="21"/>
        <v>0</v>
      </c>
      <c r="H34" s="17">
        <f>'2. XLD KN'!I34+'3.XLD TC'!I34+'4.XLD KNPA'!I35</f>
        <v>0</v>
      </c>
      <c r="I34" s="21">
        <f>'2. XLD KN'!H34</f>
        <v>0</v>
      </c>
      <c r="J34" s="21">
        <f>'3.XLD TC'!H34</f>
        <v>0</v>
      </c>
      <c r="K34" s="21">
        <f>'4.XLD KNPA'!H35</f>
        <v>0</v>
      </c>
      <c r="L34" s="21">
        <f>'2. XLD KN'!Q34+'3.XLD TC'!T34+'4.XLD KNPA'!N35</f>
        <v>0</v>
      </c>
      <c r="M34" s="21">
        <f>'2. XLD KN'!R34+'2. XLD KN'!S34</f>
        <v>0</v>
      </c>
      <c r="N34" s="21">
        <f>'2. XLD KN'!T34+'3.XLD TC'!U34+'4.XLD KNPA'!O35</f>
        <v>0</v>
      </c>
      <c r="O34" s="17">
        <f t="shared" si="22"/>
        <v>0</v>
      </c>
      <c r="P34" s="17">
        <f>'2. XLD KN'!U34</f>
        <v>0</v>
      </c>
      <c r="Q34" s="17">
        <f>'3.XLD TC'!V34</f>
        <v>0</v>
      </c>
      <c r="R34" s="17">
        <f>'4.XLD KNPA'!P35</f>
        <v>0</v>
      </c>
      <c r="S34" s="17">
        <f t="shared" si="23"/>
        <v>0</v>
      </c>
      <c r="T34" s="17">
        <f>'2. XLD KN'!Y34</f>
        <v>0</v>
      </c>
      <c r="U34" s="17">
        <f>'3.XLD TC'!Z34+'4.XLD KNPA'!R35</f>
        <v>0</v>
      </c>
      <c r="V34" s="17">
        <f>'2. XLD KN'!Z34+'3.XLD TC'!AA34+'4.XLD KNPA'!S35</f>
        <v>0</v>
      </c>
      <c r="W34" s="17">
        <f>'2. XLD KN'!AA34+'3.XLD TC'!AB34</f>
        <v>0</v>
      </c>
      <c r="X34" s="17"/>
      <c r="Y34" s="14"/>
      <c r="Z34" s="14"/>
    </row>
    <row r="35" spans="1:26" hidden="1">
      <c r="A35" s="19" t="s">
        <v>48</v>
      </c>
      <c r="B35" s="17">
        <f t="shared" si="19"/>
        <v>51</v>
      </c>
      <c r="C35" s="17">
        <f>'2. XLD KN'!C35+'3.XLD TC'!C35+'4.XLD KNPA'!C36</f>
        <v>0</v>
      </c>
      <c r="D35" s="17">
        <f>'2. XLD KN'!D35+'3.XLD TC'!D35+'4.XLD KNPA'!D36</f>
        <v>51</v>
      </c>
      <c r="E35" s="17">
        <f>'2. XLD KN'!E35+'3.XLD TC'!E35+'4.XLD KNPA'!E36</f>
        <v>51</v>
      </c>
      <c r="F35" s="17">
        <f t="shared" si="20"/>
        <v>0</v>
      </c>
      <c r="G35" s="17">
        <f t="shared" si="21"/>
        <v>51</v>
      </c>
      <c r="H35" s="17">
        <f>'2. XLD KN'!I35+'3.XLD TC'!I35+'4.XLD KNPA'!I36</f>
        <v>51</v>
      </c>
      <c r="I35" s="21">
        <f>'2. XLD KN'!H35</f>
        <v>23</v>
      </c>
      <c r="J35" s="21">
        <f>'3.XLD TC'!H35</f>
        <v>3</v>
      </c>
      <c r="K35" s="21">
        <f>'4.XLD KNPA'!H36</f>
        <v>25</v>
      </c>
      <c r="L35" s="21">
        <f>'2. XLD KN'!Q35+'3.XLD TC'!T35+'4.XLD KNPA'!N36</f>
        <v>0</v>
      </c>
      <c r="M35" s="21">
        <f>'2. XLD KN'!R35+'2. XLD KN'!S35</f>
        <v>0</v>
      </c>
      <c r="N35" s="21">
        <f>'2. XLD KN'!T35+'3.XLD TC'!U35+'4.XLD KNPA'!O36</f>
        <v>51</v>
      </c>
      <c r="O35" s="17">
        <f t="shared" si="22"/>
        <v>50</v>
      </c>
      <c r="P35" s="17">
        <f>'2. XLD KN'!U35</f>
        <v>23</v>
      </c>
      <c r="Q35" s="17">
        <f>'3.XLD TC'!V35</f>
        <v>2</v>
      </c>
      <c r="R35" s="17">
        <f>'4.XLD KNPA'!P36</f>
        <v>25</v>
      </c>
      <c r="S35" s="17">
        <f t="shared" si="23"/>
        <v>1</v>
      </c>
      <c r="T35" s="17">
        <f>'2. XLD KN'!Y35</f>
        <v>0</v>
      </c>
      <c r="U35" s="17">
        <f>'3.XLD TC'!Z35+'4.XLD KNPA'!R36</f>
        <v>1</v>
      </c>
      <c r="V35" s="17">
        <f>'2. XLD KN'!Z35+'3.XLD TC'!AA35+'4.XLD KNPA'!S36</f>
        <v>0</v>
      </c>
      <c r="W35" s="17">
        <f>'2. XLD KN'!AA35+'3.XLD TC'!AB35</f>
        <v>0</v>
      </c>
      <c r="X35" s="17"/>
      <c r="Y35" s="14"/>
      <c r="Z35" s="14"/>
    </row>
    <row r="36" spans="1:26" hidden="1">
      <c r="A36" s="19" t="s">
        <v>49</v>
      </c>
      <c r="B36" s="17">
        <f t="shared" si="19"/>
        <v>0</v>
      </c>
      <c r="C36" s="17">
        <f>'2. XLD KN'!C36+'3.XLD TC'!C36+'4.XLD KNPA'!C37</f>
        <v>0</v>
      </c>
      <c r="D36" s="17">
        <f>'2. XLD KN'!D36+'3.XLD TC'!D36+'4.XLD KNPA'!D37</f>
        <v>0</v>
      </c>
      <c r="E36" s="17">
        <f>'2. XLD KN'!E36+'3.XLD TC'!E36+'4.XLD KNPA'!E37</f>
        <v>0</v>
      </c>
      <c r="F36" s="17">
        <f t="shared" si="20"/>
        <v>0</v>
      </c>
      <c r="G36" s="17">
        <f t="shared" si="21"/>
        <v>0</v>
      </c>
      <c r="H36" s="17">
        <f>'2. XLD KN'!I36+'3.XLD TC'!I36+'4.XLD KNPA'!I37</f>
        <v>0</v>
      </c>
      <c r="I36" s="21">
        <f>'2. XLD KN'!H36</f>
        <v>0</v>
      </c>
      <c r="J36" s="21">
        <f>'3.XLD TC'!H36</f>
        <v>0</v>
      </c>
      <c r="K36" s="21">
        <f>'4.XLD KNPA'!H37</f>
        <v>0</v>
      </c>
      <c r="L36" s="21">
        <f>'2. XLD KN'!Q36+'3.XLD TC'!T36+'4.XLD KNPA'!N37</f>
        <v>0</v>
      </c>
      <c r="M36" s="21">
        <f>'2. XLD KN'!R36+'2. XLD KN'!S36</f>
        <v>0</v>
      </c>
      <c r="N36" s="21">
        <f>'2. XLD KN'!T36+'3.XLD TC'!U36+'4.XLD KNPA'!O37</f>
        <v>0</v>
      </c>
      <c r="O36" s="17">
        <f t="shared" si="22"/>
        <v>0</v>
      </c>
      <c r="P36" s="17">
        <f>'2. XLD KN'!U36</f>
        <v>0</v>
      </c>
      <c r="Q36" s="17">
        <f>'3.XLD TC'!V36</f>
        <v>0</v>
      </c>
      <c r="R36" s="17">
        <f>'4.XLD KNPA'!P37</f>
        <v>0</v>
      </c>
      <c r="S36" s="17">
        <f t="shared" si="23"/>
        <v>0</v>
      </c>
      <c r="T36" s="17">
        <f>'2. XLD KN'!Y36</f>
        <v>0</v>
      </c>
      <c r="U36" s="17">
        <f>'3.XLD TC'!Z36+'4.XLD KNPA'!R37</f>
        <v>0</v>
      </c>
      <c r="V36" s="17">
        <f>'2. XLD KN'!Z36+'3.XLD TC'!AA36+'4.XLD KNPA'!S37</f>
        <v>0</v>
      </c>
      <c r="W36" s="17">
        <f>'2. XLD KN'!AA36+'3.XLD TC'!AB36</f>
        <v>0</v>
      </c>
      <c r="X36" s="17"/>
      <c r="Y36" s="14"/>
      <c r="Z36" s="14"/>
    </row>
    <row r="37" spans="1:26" hidden="1">
      <c r="A37" s="19" t="s">
        <v>50</v>
      </c>
      <c r="B37" s="17">
        <f t="shared" si="19"/>
        <v>0</v>
      </c>
      <c r="C37" s="17">
        <f>'2. XLD KN'!C37+'3.XLD TC'!C37+'4.XLD KNPA'!C38</f>
        <v>0</v>
      </c>
      <c r="D37" s="17">
        <f>'2. XLD KN'!D37+'3.XLD TC'!D37+'4.XLD KNPA'!D38</f>
        <v>0</v>
      </c>
      <c r="E37" s="17">
        <f>'2. XLD KN'!E37+'3.XLD TC'!E37+'4.XLD KNPA'!E38</f>
        <v>0</v>
      </c>
      <c r="F37" s="17">
        <f t="shared" si="20"/>
        <v>0</v>
      </c>
      <c r="G37" s="17">
        <f t="shared" si="21"/>
        <v>0</v>
      </c>
      <c r="H37" s="17">
        <f>'2. XLD KN'!I37+'3.XLD TC'!I37+'4.XLD KNPA'!I38</f>
        <v>0</v>
      </c>
      <c r="I37" s="21">
        <f>'2. XLD KN'!H37</f>
        <v>0</v>
      </c>
      <c r="J37" s="21">
        <f>'3.XLD TC'!H37</f>
        <v>0</v>
      </c>
      <c r="K37" s="21">
        <f>'4.XLD KNPA'!H38</f>
        <v>0</v>
      </c>
      <c r="L37" s="21">
        <f>'2. XLD KN'!Q37+'3.XLD TC'!T37+'4.XLD KNPA'!N38</f>
        <v>0</v>
      </c>
      <c r="M37" s="21">
        <f>'2. XLD KN'!R37+'2. XLD KN'!S37</f>
        <v>0</v>
      </c>
      <c r="N37" s="21">
        <f>'2. XLD KN'!T37+'3.XLD TC'!U37+'4.XLD KNPA'!O38</f>
        <v>0</v>
      </c>
      <c r="O37" s="17">
        <f t="shared" si="22"/>
        <v>0</v>
      </c>
      <c r="P37" s="17">
        <f>'2. XLD KN'!U37</f>
        <v>0</v>
      </c>
      <c r="Q37" s="17">
        <f>'3.XLD TC'!V37</f>
        <v>0</v>
      </c>
      <c r="R37" s="17">
        <f>'4.XLD KNPA'!P38</f>
        <v>0</v>
      </c>
      <c r="S37" s="17">
        <f t="shared" si="23"/>
        <v>0</v>
      </c>
      <c r="T37" s="17">
        <f>'2. XLD KN'!Y37</f>
        <v>0</v>
      </c>
      <c r="U37" s="17">
        <f>'3.XLD TC'!Z37+'4.XLD KNPA'!R38</f>
        <v>0</v>
      </c>
      <c r="V37" s="17">
        <f>'2. XLD KN'!Z37+'3.XLD TC'!AA37+'4.XLD KNPA'!S38</f>
        <v>0</v>
      </c>
      <c r="W37" s="17">
        <f>'2. XLD KN'!AA37+'3.XLD TC'!AB37</f>
        <v>0</v>
      </c>
      <c r="X37" s="17"/>
      <c r="Y37" s="14"/>
      <c r="Z37" s="14"/>
    </row>
    <row r="38" spans="1:26" hidden="1">
      <c r="A38" s="19" t="s">
        <v>51</v>
      </c>
      <c r="B38" s="17">
        <f t="shared" si="19"/>
        <v>0</v>
      </c>
      <c r="C38" s="17">
        <f>'2. XLD KN'!C38+'3.XLD TC'!C38+'4.XLD KNPA'!C39</f>
        <v>0</v>
      </c>
      <c r="D38" s="17">
        <f>'2. XLD KN'!D38+'3.XLD TC'!D38+'4.XLD KNPA'!D39</f>
        <v>0</v>
      </c>
      <c r="E38" s="17">
        <f>'2. XLD KN'!E38+'3.XLD TC'!E38+'4.XLD KNPA'!E39</f>
        <v>0</v>
      </c>
      <c r="F38" s="17">
        <f t="shared" si="20"/>
        <v>0</v>
      </c>
      <c r="G38" s="17">
        <f t="shared" si="21"/>
        <v>0</v>
      </c>
      <c r="H38" s="17">
        <f>'2. XLD KN'!I38+'3.XLD TC'!I38+'4.XLD KNPA'!I39</f>
        <v>0</v>
      </c>
      <c r="I38" s="21">
        <f>'2. XLD KN'!H38</f>
        <v>0</v>
      </c>
      <c r="J38" s="21">
        <f>'3.XLD TC'!H38</f>
        <v>0</v>
      </c>
      <c r="K38" s="21">
        <f>'4.XLD KNPA'!H39</f>
        <v>0</v>
      </c>
      <c r="L38" s="21">
        <f>'2. XLD KN'!Q38+'3.XLD TC'!T38+'4.XLD KNPA'!N39</f>
        <v>0</v>
      </c>
      <c r="M38" s="21">
        <f>'2. XLD KN'!R38+'2. XLD KN'!S38</f>
        <v>0</v>
      </c>
      <c r="N38" s="21">
        <f>'2. XLD KN'!T38+'3.XLD TC'!U38+'4.XLD KNPA'!O39</f>
        <v>0</v>
      </c>
      <c r="O38" s="17">
        <f t="shared" si="22"/>
        <v>0</v>
      </c>
      <c r="P38" s="17">
        <f>'2. XLD KN'!U38</f>
        <v>0</v>
      </c>
      <c r="Q38" s="17">
        <f>'3.XLD TC'!V38</f>
        <v>0</v>
      </c>
      <c r="R38" s="17">
        <f>'4.XLD KNPA'!P39</f>
        <v>0</v>
      </c>
      <c r="S38" s="17">
        <f t="shared" si="23"/>
        <v>0</v>
      </c>
      <c r="T38" s="17">
        <f>'2. XLD KN'!Y38</f>
        <v>0</v>
      </c>
      <c r="U38" s="17">
        <f>'3.XLD TC'!Z38+'4.XLD KNPA'!R39</f>
        <v>0</v>
      </c>
      <c r="V38" s="17">
        <f>'2. XLD KN'!Z38+'3.XLD TC'!AA38+'4.XLD KNPA'!S39</f>
        <v>0</v>
      </c>
      <c r="W38" s="17">
        <f>'2. XLD KN'!AA38+'3.XLD TC'!AB38</f>
        <v>0</v>
      </c>
      <c r="X38" s="17"/>
      <c r="Y38" s="14"/>
      <c r="Z38" s="14"/>
    </row>
    <row r="39" spans="1:26" hidden="1">
      <c r="A39" s="19" t="s">
        <v>52</v>
      </c>
      <c r="B39" s="17">
        <f t="shared" si="19"/>
        <v>7</v>
      </c>
      <c r="C39" s="17">
        <f>'2. XLD KN'!C39+'3.XLD TC'!C39+'4.XLD KNPA'!C40</f>
        <v>0</v>
      </c>
      <c r="D39" s="17">
        <f>'2. XLD KN'!D39+'3.XLD TC'!D39+'4.XLD KNPA'!D40</f>
        <v>7</v>
      </c>
      <c r="E39" s="17">
        <f>'2. XLD KN'!E39+'3.XLD TC'!E39+'4.XLD KNPA'!E40</f>
        <v>7</v>
      </c>
      <c r="F39" s="17">
        <f t="shared" si="20"/>
        <v>0</v>
      </c>
      <c r="G39" s="17">
        <f t="shared" si="21"/>
        <v>7</v>
      </c>
      <c r="H39" s="17">
        <f>'2. XLD KN'!I39+'3.XLD TC'!I39+'4.XLD KNPA'!I40</f>
        <v>7</v>
      </c>
      <c r="I39" s="21">
        <f>'2. XLD KN'!H39</f>
        <v>1</v>
      </c>
      <c r="J39" s="21">
        <f>'3.XLD TC'!H39</f>
        <v>0</v>
      </c>
      <c r="K39" s="21">
        <f>'4.XLD KNPA'!H40</f>
        <v>6</v>
      </c>
      <c r="L39" s="21">
        <f>'2. XLD KN'!Q39+'3.XLD TC'!T39+'4.XLD KNPA'!N40</f>
        <v>1</v>
      </c>
      <c r="M39" s="21">
        <f>'2. XLD KN'!R39+'2. XLD KN'!S39</f>
        <v>0</v>
      </c>
      <c r="N39" s="21">
        <f>'2. XLD KN'!T39+'3.XLD TC'!U39+'4.XLD KNPA'!O40</f>
        <v>6</v>
      </c>
      <c r="O39" s="17">
        <f t="shared" si="22"/>
        <v>6</v>
      </c>
      <c r="P39" s="17">
        <f>'2. XLD KN'!U39</f>
        <v>1</v>
      </c>
      <c r="Q39" s="17">
        <f>'3.XLD TC'!V39</f>
        <v>0</v>
      </c>
      <c r="R39" s="17">
        <f>'4.XLD KNPA'!P40</f>
        <v>5</v>
      </c>
      <c r="S39" s="17">
        <f t="shared" si="23"/>
        <v>1</v>
      </c>
      <c r="T39" s="17">
        <f>'2. XLD KN'!Y39</f>
        <v>0</v>
      </c>
      <c r="U39" s="17">
        <f>'3.XLD TC'!Z39+'4.XLD KNPA'!R40</f>
        <v>1</v>
      </c>
      <c r="V39" s="17">
        <f>'2. XLD KN'!Z39+'3.XLD TC'!AA39+'4.XLD KNPA'!S40</f>
        <v>0</v>
      </c>
      <c r="W39" s="17">
        <f>'2. XLD KN'!AA39+'3.XLD TC'!AB39</f>
        <v>0</v>
      </c>
      <c r="X39" s="17"/>
      <c r="Y39" s="14"/>
      <c r="Z39" s="14"/>
    </row>
    <row r="40" spans="1:26" hidden="1">
      <c r="A40" s="19" t="s">
        <v>53</v>
      </c>
      <c r="B40" s="17">
        <f t="shared" si="19"/>
        <v>5</v>
      </c>
      <c r="C40" s="17">
        <f>'2. XLD KN'!C40+'3.XLD TC'!C40+'4.XLD KNPA'!C41</f>
        <v>0</v>
      </c>
      <c r="D40" s="17">
        <f>'2. XLD KN'!D40+'3.XLD TC'!D40+'4.XLD KNPA'!D41</f>
        <v>5</v>
      </c>
      <c r="E40" s="17">
        <f>'2. XLD KN'!E40+'3.XLD TC'!E40+'4.XLD KNPA'!E41</f>
        <v>5</v>
      </c>
      <c r="F40" s="17">
        <f t="shared" si="20"/>
        <v>0</v>
      </c>
      <c r="G40" s="17">
        <f t="shared" si="21"/>
        <v>5</v>
      </c>
      <c r="H40" s="17">
        <f>'2. XLD KN'!I40+'3.XLD TC'!I40+'4.XLD KNPA'!I41</f>
        <v>5</v>
      </c>
      <c r="I40" s="21">
        <f>'2. XLD KN'!H40</f>
        <v>1</v>
      </c>
      <c r="J40" s="21">
        <f>'3.XLD TC'!H40</f>
        <v>0</v>
      </c>
      <c r="K40" s="21">
        <f>'4.XLD KNPA'!H41</f>
        <v>4</v>
      </c>
      <c r="L40" s="21">
        <f>'2. XLD KN'!Q40+'3.XLD TC'!T40+'4.XLD KNPA'!N41</f>
        <v>3</v>
      </c>
      <c r="M40" s="21">
        <f>'2. XLD KN'!R40+'2. XLD KN'!S40</f>
        <v>0</v>
      </c>
      <c r="N40" s="21">
        <f>'2. XLD KN'!T40+'3.XLD TC'!U40+'4.XLD KNPA'!O41</f>
        <v>2</v>
      </c>
      <c r="O40" s="17">
        <f t="shared" si="22"/>
        <v>5</v>
      </c>
      <c r="P40" s="17">
        <f>'2. XLD KN'!U40</f>
        <v>1</v>
      </c>
      <c r="Q40" s="17">
        <f>'3.XLD TC'!V40</f>
        <v>0</v>
      </c>
      <c r="R40" s="17">
        <f>'4.XLD KNPA'!P41</f>
        <v>4</v>
      </c>
      <c r="S40" s="17">
        <f t="shared" si="23"/>
        <v>0</v>
      </c>
      <c r="T40" s="17">
        <f>'2. XLD KN'!Y40</f>
        <v>0</v>
      </c>
      <c r="U40" s="17">
        <f>'3.XLD TC'!Z40+'4.XLD KNPA'!R41</f>
        <v>0</v>
      </c>
      <c r="V40" s="17">
        <f>'2. XLD KN'!Z40+'3.XLD TC'!AA40+'4.XLD KNPA'!S41</f>
        <v>0</v>
      </c>
      <c r="W40" s="17">
        <f>'2. XLD KN'!AA40+'3.XLD TC'!AB40</f>
        <v>0</v>
      </c>
      <c r="X40" s="17"/>
      <c r="Y40" s="14"/>
      <c r="Z40" s="14"/>
    </row>
    <row r="41" spans="1:26" hidden="1">
      <c r="A41" s="19" t="s">
        <v>54</v>
      </c>
      <c r="B41" s="17">
        <f t="shared" si="19"/>
        <v>0</v>
      </c>
      <c r="C41" s="17">
        <f>'2. XLD KN'!C41+'3.XLD TC'!C41+'4.XLD KNPA'!C42</f>
        <v>0</v>
      </c>
      <c r="D41" s="17">
        <f>'2. XLD KN'!D41+'3.XLD TC'!D41+'4.XLD KNPA'!D42</f>
        <v>0</v>
      </c>
      <c r="E41" s="17">
        <f>'2. XLD KN'!E41+'3.XLD TC'!E41+'4.XLD KNPA'!E42</f>
        <v>0</v>
      </c>
      <c r="F41" s="17">
        <f t="shared" si="20"/>
        <v>0</v>
      </c>
      <c r="G41" s="17">
        <f t="shared" si="21"/>
        <v>0</v>
      </c>
      <c r="H41" s="17">
        <f>'2. XLD KN'!I41+'3.XLD TC'!I41+'4.XLD KNPA'!I42</f>
        <v>0</v>
      </c>
      <c r="I41" s="21">
        <f>'2. XLD KN'!H41</f>
        <v>0</v>
      </c>
      <c r="J41" s="21">
        <f>'3.XLD TC'!H41</f>
        <v>0</v>
      </c>
      <c r="K41" s="21">
        <f>'4.XLD KNPA'!H42</f>
        <v>0</v>
      </c>
      <c r="L41" s="21">
        <f>'2. XLD KN'!Q41+'3.XLD TC'!T41+'4.XLD KNPA'!N42</f>
        <v>0</v>
      </c>
      <c r="M41" s="21">
        <f>'2. XLD KN'!R41+'2. XLD KN'!S41</f>
        <v>0</v>
      </c>
      <c r="N41" s="21">
        <f>'2. XLD KN'!T41+'3.XLD TC'!U41+'4.XLD KNPA'!O42</f>
        <v>0</v>
      </c>
      <c r="O41" s="17">
        <f t="shared" si="22"/>
        <v>0</v>
      </c>
      <c r="P41" s="17">
        <f>'2. XLD KN'!U41</f>
        <v>0</v>
      </c>
      <c r="Q41" s="17">
        <f>'3.XLD TC'!V41</f>
        <v>0</v>
      </c>
      <c r="R41" s="17">
        <f>'4.XLD KNPA'!P42</f>
        <v>0</v>
      </c>
      <c r="S41" s="17">
        <f t="shared" si="23"/>
        <v>0</v>
      </c>
      <c r="T41" s="17">
        <f>'2. XLD KN'!Y41</f>
        <v>0</v>
      </c>
      <c r="U41" s="17">
        <f>'3.XLD TC'!Z41+'4.XLD KNPA'!R42</f>
        <v>0</v>
      </c>
      <c r="V41" s="17">
        <f>'2. XLD KN'!Z41+'3.XLD TC'!AA41+'4.XLD KNPA'!S42</f>
        <v>0</v>
      </c>
      <c r="W41" s="17">
        <f>'2. XLD KN'!AA41+'3.XLD TC'!AB41</f>
        <v>0</v>
      </c>
      <c r="X41" s="17"/>
      <c r="Y41" s="14"/>
      <c r="Z41" s="14"/>
    </row>
    <row r="42" spans="1:26" hidden="1">
      <c r="A42" s="19" t="s">
        <v>55</v>
      </c>
      <c r="B42" s="17">
        <f t="shared" si="19"/>
        <v>45</v>
      </c>
      <c r="C42" s="17">
        <f>'2. XLD KN'!C42+'3.XLD TC'!C42+'4.XLD KNPA'!C43</f>
        <v>0</v>
      </c>
      <c r="D42" s="17">
        <f>'2. XLD KN'!D42+'3.XLD TC'!D42+'4.XLD KNPA'!D43</f>
        <v>45</v>
      </c>
      <c r="E42" s="17">
        <f>'2. XLD KN'!E42+'3.XLD TC'!E42+'4.XLD KNPA'!E43</f>
        <v>45</v>
      </c>
      <c r="F42" s="17">
        <f t="shared" si="20"/>
        <v>0</v>
      </c>
      <c r="G42" s="17">
        <f t="shared" si="21"/>
        <v>45</v>
      </c>
      <c r="H42" s="17">
        <f>'2. XLD KN'!I42+'3.XLD TC'!I42+'4.XLD KNPA'!I43</f>
        <v>45</v>
      </c>
      <c r="I42" s="21">
        <f>'2. XLD KN'!H42</f>
        <v>6</v>
      </c>
      <c r="J42" s="21">
        <f>'3.XLD TC'!H42</f>
        <v>0</v>
      </c>
      <c r="K42" s="21">
        <f>'4.XLD KNPA'!H43</f>
        <v>39</v>
      </c>
      <c r="L42" s="21">
        <f>'2. XLD KN'!Q42+'3.XLD TC'!T42+'4.XLD KNPA'!N43</f>
        <v>0</v>
      </c>
      <c r="M42" s="21">
        <f>'2. XLD KN'!R42+'2. XLD KN'!S42</f>
        <v>0</v>
      </c>
      <c r="N42" s="21">
        <f>'2. XLD KN'!T42+'3.XLD TC'!U42+'4.XLD KNPA'!O43</f>
        <v>45</v>
      </c>
      <c r="O42" s="17">
        <f t="shared" si="22"/>
        <v>45</v>
      </c>
      <c r="P42" s="17">
        <f>'2. XLD KN'!U42</f>
        <v>6</v>
      </c>
      <c r="Q42" s="17">
        <f>'3.XLD TC'!V42</f>
        <v>0</v>
      </c>
      <c r="R42" s="17">
        <f>'4.XLD KNPA'!P43</f>
        <v>39</v>
      </c>
      <c r="S42" s="17">
        <f t="shared" si="23"/>
        <v>0</v>
      </c>
      <c r="T42" s="17">
        <f>'2. XLD KN'!Y42</f>
        <v>0</v>
      </c>
      <c r="U42" s="17">
        <f>'3.XLD TC'!Z42+'4.XLD KNPA'!R43</f>
        <v>0</v>
      </c>
      <c r="V42" s="17">
        <f>'2. XLD KN'!Z42+'3.XLD TC'!AA42+'4.XLD KNPA'!S43</f>
        <v>0</v>
      </c>
      <c r="W42" s="17">
        <f>'2. XLD KN'!AA42+'3.XLD TC'!AB42</f>
        <v>0</v>
      </c>
      <c r="X42" s="17"/>
      <c r="Y42" s="14"/>
      <c r="Z42" s="14"/>
    </row>
    <row r="43" spans="1:26" hidden="1">
      <c r="A43" s="19" t="s">
        <v>56</v>
      </c>
      <c r="B43" s="17">
        <f t="shared" si="19"/>
        <v>28</v>
      </c>
      <c r="C43" s="17">
        <f>'2. XLD KN'!C43+'3.XLD TC'!C43+'4.XLD KNPA'!C44</f>
        <v>1</v>
      </c>
      <c r="D43" s="17">
        <f>'2. XLD KN'!D43+'3.XLD TC'!D43+'4.XLD KNPA'!D44</f>
        <v>27</v>
      </c>
      <c r="E43" s="17">
        <f>'2. XLD KN'!E43+'3.XLD TC'!E43+'4.XLD KNPA'!E44</f>
        <v>28</v>
      </c>
      <c r="F43" s="17">
        <f t="shared" si="20"/>
        <v>0</v>
      </c>
      <c r="G43" s="17">
        <f t="shared" si="21"/>
        <v>28</v>
      </c>
      <c r="H43" s="17">
        <f>'2. XLD KN'!I43+'3.XLD TC'!I43+'4.XLD KNPA'!I44</f>
        <v>28</v>
      </c>
      <c r="I43" s="21">
        <f>'2. XLD KN'!H43</f>
        <v>1</v>
      </c>
      <c r="J43" s="21">
        <f>'3.XLD TC'!H43</f>
        <v>2</v>
      </c>
      <c r="K43" s="21">
        <f>'4.XLD KNPA'!H44</f>
        <v>25</v>
      </c>
      <c r="L43" s="21">
        <f>'2. XLD KN'!Q43+'3.XLD TC'!T43+'4.XLD KNPA'!N44</f>
        <v>7</v>
      </c>
      <c r="M43" s="21">
        <f>'2. XLD KN'!R43+'2. XLD KN'!S43</f>
        <v>0</v>
      </c>
      <c r="N43" s="21">
        <f>'2. XLD KN'!T43+'3.XLD TC'!U43+'4.XLD KNPA'!O44</f>
        <v>21</v>
      </c>
      <c r="O43" s="17">
        <f t="shared" si="22"/>
        <v>28</v>
      </c>
      <c r="P43" s="17">
        <f>'2. XLD KN'!U43</f>
        <v>1</v>
      </c>
      <c r="Q43" s="17">
        <f>'3.XLD TC'!V43</f>
        <v>2</v>
      </c>
      <c r="R43" s="17">
        <f>'4.XLD KNPA'!P44</f>
        <v>25</v>
      </c>
      <c r="S43" s="17">
        <f t="shared" si="23"/>
        <v>0</v>
      </c>
      <c r="T43" s="17">
        <f>'2. XLD KN'!Y43</f>
        <v>0</v>
      </c>
      <c r="U43" s="17">
        <f>'3.XLD TC'!Z43+'4.XLD KNPA'!R44</f>
        <v>0</v>
      </c>
      <c r="V43" s="17">
        <f>'2. XLD KN'!Z43+'3.XLD TC'!AA43+'4.XLD KNPA'!S44</f>
        <v>0</v>
      </c>
      <c r="W43" s="17">
        <f>'2. XLD KN'!AA43+'3.XLD TC'!AB43</f>
        <v>0</v>
      </c>
      <c r="X43" s="17"/>
      <c r="Y43" s="14"/>
      <c r="Z43" s="14"/>
    </row>
    <row r="44" spans="1:26" hidden="1">
      <c r="A44" s="19" t="s">
        <v>57</v>
      </c>
      <c r="B44" s="17">
        <f t="shared" si="19"/>
        <v>3</v>
      </c>
      <c r="C44" s="17">
        <f>'2. XLD KN'!C44+'3.XLD TC'!C44+'4.XLD KNPA'!C45</f>
        <v>0</v>
      </c>
      <c r="D44" s="17">
        <f>'2. XLD KN'!D44+'3.XLD TC'!D44+'4.XLD KNPA'!D45</f>
        <v>3</v>
      </c>
      <c r="E44" s="17">
        <f>'2. XLD KN'!E44+'3.XLD TC'!E44+'4.XLD KNPA'!E45</f>
        <v>3</v>
      </c>
      <c r="F44" s="17">
        <f t="shared" si="20"/>
        <v>0</v>
      </c>
      <c r="G44" s="17">
        <f t="shared" si="21"/>
        <v>3</v>
      </c>
      <c r="H44" s="17">
        <f>'2. XLD KN'!I44+'3.XLD TC'!I44+'4.XLD KNPA'!I45</f>
        <v>3</v>
      </c>
      <c r="I44" s="21">
        <f>'2. XLD KN'!H44</f>
        <v>0</v>
      </c>
      <c r="J44" s="21">
        <f>'3.XLD TC'!H44</f>
        <v>0</v>
      </c>
      <c r="K44" s="21">
        <f>'4.XLD KNPA'!H45</f>
        <v>3</v>
      </c>
      <c r="L44" s="21">
        <f>'2. XLD KN'!Q44+'3.XLD TC'!T44+'4.XLD KNPA'!N45</f>
        <v>0</v>
      </c>
      <c r="M44" s="21">
        <f>'2. XLD KN'!R44+'2. XLD KN'!S44</f>
        <v>0</v>
      </c>
      <c r="N44" s="21">
        <f>'2. XLD KN'!T44+'3.XLD TC'!U44+'4.XLD KNPA'!O45</f>
        <v>3</v>
      </c>
      <c r="O44" s="17">
        <f t="shared" si="22"/>
        <v>3</v>
      </c>
      <c r="P44" s="17">
        <f>'2. XLD KN'!U44</f>
        <v>0</v>
      </c>
      <c r="Q44" s="17">
        <f>'3.XLD TC'!V44</f>
        <v>0</v>
      </c>
      <c r="R44" s="17">
        <f>'4.XLD KNPA'!P45</f>
        <v>3</v>
      </c>
      <c r="S44" s="17">
        <f t="shared" si="23"/>
        <v>0</v>
      </c>
      <c r="T44" s="17">
        <f>'2. XLD KN'!Y44</f>
        <v>0</v>
      </c>
      <c r="U44" s="17">
        <f>'3.XLD TC'!Z44+'4.XLD KNPA'!R45</f>
        <v>0</v>
      </c>
      <c r="V44" s="17">
        <f>'2. XLD KN'!Z44+'3.XLD TC'!AA44+'4.XLD KNPA'!S45</f>
        <v>0</v>
      </c>
      <c r="W44" s="17">
        <f>'2. XLD KN'!AA44+'3.XLD TC'!AB44</f>
        <v>0</v>
      </c>
      <c r="X44" s="17"/>
      <c r="Y44" s="14"/>
      <c r="Z44" s="14"/>
    </row>
    <row r="45" spans="1:26" hidden="1">
      <c r="A45" s="19" t="s">
        <v>58</v>
      </c>
      <c r="B45" s="17">
        <f t="shared" si="19"/>
        <v>20</v>
      </c>
      <c r="C45" s="17">
        <f>'2. XLD KN'!C45+'3.XLD TC'!C45+'4.XLD KNPA'!C46</f>
        <v>0</v>
      </c>
      <c r="D45" s="17">
        <f>'2. XLD KN'!D45+'3.XLD TC'!D45+'4.XLD KNPA'!D46</f>
        <v>20</v>
      </c>
      <c r="E45" s="17">
        <f>'2. XLD KN'!E45+'3.XLD TC'!E45+'4.XLD KNPA'!E46</f>
        <v>20</v>
      </c>
      <c r="F45" s="17">
        <f t="shared" si="20"/>
        <v>0</v>
      </c>
      <c r="G45" s="17">
        <f t="shared" si="21"/>
        <v>20</v>
      </c>
      <c r="H45" s="17">
        <f>'2. XLD KN'!I45+'3.XLD TC'!I45+'4.XLD KNPA'!I46</f>
        <v>20</v>
      </c>
      <c r="I45" s="21">
        <f>'2. XLD KN'!H45</f>
        <v>0</v>
      </c>
      <c r="J45" s="21">
        <f>'3.XLD TC'!H45</f>
        <v>0</v>
      </c>
      <c r="K45" s="21">
        <f>'4.XLD KNPA'!H46</f>
        <v>20</v>
      </c>
      <c r="L45" s="21">
        <f>'2. XLD KN'!Q45+'3.XLD TC'!T45+'4.XLD KNPA'!N46</f>
        <v>20</v>
      </c>
      <c r="M45" s="21">
        <f>'2. XLD KN'!R45+'2. XLD KN'!S45</f>
        <v>0</v>
      </c>
      <c r="N45" s="21">
        <f>'2. XLD KN'!T45+'3.XLD TC'!U45+'4.XLD KNPA'!O46</f>
        <v>0</v>
      </c>
      <c r="O45" s="17">
        <f t="shared" si="22"/>
        <v>18</v>
      </c>
      <c r="P45" s="17">
        <f>'2. XLD KN'!U45</f>
        <v>0</v>
      </c>
      <c r="Q45" s="17">
        <f>'3.XLD TC'!V45</f>
        <v>0</v>
      </c>
      <c r="R45" s="17">
        <f>'4.XLD KNPA'!P46</f>
        <v>18</v>
      </c>
      <c r="S45" s="17">
        <f t="shared" si="23"/>
        <v>2</v>
      </c>
      <c r="T45" s="17">
        <f>'2. XLD KN'!Y45</f>
        <v>0</v>
      </c>
      <c r="U45" s="17">
        <f>'3.XLD TC'!Z45+'4.XLD KNPA'!R46</f>
        <v>2</v>
      </c>
      <c r="V45" s="17">
        <f>'2. XLD KN'!Z45+'3.XLD TC'!AA45+'4.XLD KNPA'!S46</f>
        <v>0</v>
      </c>
      <c r="W45" s="17">
        <f>'2. XLD KN'!AA45+'3.XLD TC'!AB45</f>
        <v>0</v>
      </c>
      <c r="X45" s="17"/>
      <c r="Y45" s="14"/>
      <c r="Z45" s="14"/>
    </row>
    <row r="46" spans="1:26" hidden="1">
      <c r="A46" s="19" t="s">
        <v>59</v>
      </c>
      <c r="B46" s="17">
        <f t="shared" si="19"/>
        <v>4</v>
      </c>
      <c r="C46" s="17">
        <f>'2. XLD KN'!C46+'3.XLD TC'!C46+'4.XLD KNPA'!C47</f>
        <v>0</v>
      </c>
      <c r="D46" s="17">
        <f>'2. XLD KN'!D46+'3.XLD TC'!D46+'4.XLD KNPA'!D47</f>
        <v>4</v>
      </c>
      <c r="E46" s="17">
        <f>'2. XLD KN'!E46+'3.XLD TC'!E46+'4.XLD KNPA'!E47</f>
        <v>4</v>
      </c>
      <c r="F46" s="17">
        <f t="shared" si="20"/>
        <v>0</v>
      </c>
      <c r="G46" s="17">
        <f t="shared" si="21"/>
        <v>4</v>
      </c>
      <c r="H46" s="17">
        <f>'2. XLD KN'!I46+'3.XLD TC'!I46+'4.XLD KNPA'!I47</f>
        <v>4</v>
      </c>
      <c r="I46" s="21">
        <f>'2. XLD KN'!H46</f>
        <v>0</v>
      </c>
      <c r="J46" s="21">
        <f>'3.XLD TC'!H46</f>
        <v>0</v>
      </c>
      <c r="K46" s="21">
        <f>'4.XLD KNPA'!H47</f>
        <v>4</v>
      </c>
      <c r="L46" s="21">
        <f>'2. XLD KN'!Q46+'3.XLD TC'!T46+'4.XLD KNPA'!N47</f>
        <v>0</v>
      </c>
      <c r="M46" s="21">
        <f>'2. XLD KN'!R46+'2. XLD KN'!S46</f>
        <v>0</v>
      </c>
      <c r="N46" s="21">
        <f>'2. XLD KN'!T46+'3.XLD TC'!U46+'4.XLD KNPA'!O47</f>
        <v>4</v>
      </c>
      <c r="O46" s="17">
        <f t="shared" si="22"/>
        <v>4</v>
      </c>
      <c r="P46" s="17">
        <f>'2. XLD KN'!U46</f>
        <v>0</v>
      </c>
      <c r="Q46" s="17">
        <f>'3.XLD TC'!V46</f>
        <v>0</v>
      </c>
      <c r="R46" s="17">
        <f>'4.XLD KNPA'!P47</f>
        <v>4</v>
      </c>
      <c r="S46" s="17">
        <f t="shared" si="23"/>
        <v>0</v>
      </c>
      <c r="T46" s="17">
        <f>'2. XLD KN'!Y46</f>
        <v>0</v>
      </c>
      <c r="U46" s="17">
        <f>'3.XLD TC'!Z46+'4.XLD KNPA'!R47</f>
        <v>0</v>
      </c>
      <c r="V46" s="17">
        <f>'2. XLD KN'!Z46+'3.XLD TC'!AA46+'4.XLD KNPA'!S47</f>
        <v>0</v>
      </c>
      <c r="W46" s="17">
        <f>'2. XLD KN'!AA46+'3.XLD TC'!AB46</f>
        <v>0</v>
      </c>
      <c r="X46" s="17"/>
      <c r="Y46" s="14"/>
      <c r="Z46" s="14"/>
    </row>
    <row r="47" spans="1:26" hidden="1">
      <c r="A47" s="19" t="s">
        <v>60</v>
      </c>
      <c r="B47" s="17">
        <f t="shared" si="19"/>
        <v>0</v>
      </c>
      <c r="C47" s="17">
        <f>'2. XLD KN'!C47+'3.XLD TC'!C47+'4.XLD KNPA'!C48</f>
        <v>0</v>
      </c>
      <c r="D47" s="17">
        <f>'2. XLD KN'!D47+'3.XLD TC'!D47+'4.XLD KNPA'!D48</f>
        <v>0</v>
      </c>
      <c r="E47" s="17">
        <f>'2. XLD KN'!E47+'3.XLD TC'!E47+'4.XLD KNPA'!E48</f>
        <v>0</v>
      </c>
      <c r="F47" s="17">
        <f t="shared" si="20"/>
        <v>0</v>
      </c>
      <c r="G47" s="17">
        <f t="shared" si="21"/>
        <v>0</v>
      </c>
      <c r="H47" s="17">
        <f>'2. XLD KN'!I47+'3.XLD TC'!I47+'4.XLD KNPA'!I48</f>
        <v>0</v>
      </c>
      <c r="I47" s="21">
        <f>'2. XLD KN'!H47</f>
        <v>0</v>
      </c>
      <c r="J47" s="21">
        <f>'3.XLD TC'!H47</f>
        <v>0</v>
      </c>
      <c r="K47" s="21">
        <f>'4.XLD KNPA'!H48</f>
        <v>0</v>
      </c>
      <c r="L47" s="21">
        <f>'2. XLD KN'!Q47+'3.XLD TC'!T47+'4.XLD KNPA'!N48</f>
        <v>0</v>
      </c>
      <c r="M47" s="21">
        <f>'2. XLD KN'!R47+'2. XLD KN'!S47</f>
        <v>0</v>
      </c>
      <c r="N47" s="21">
        <f>'2. XLD KN'!T47+'3.XLD TC'!U47+'4.XLD KNPA'!O48</f>
        <v>0</v>
      </c>
      <c r="O47" s="17">
        <f t="shared" si="22"/>
        <v>0</v>
      </c>
      <c r="P47" s="17">
        <f>'2. XLD KN'!U47</f>
        <v>0</v>
      </c>
      <c r="Q47" s="17">
        <f>'3.XLD TC'!V47</f>
        <v>0</v>
      </c>
      <c r="R47" s="17">
        <f>'4.XLD KNPA'!P48</f>
        <v>0</v>
      </c>
      <c r="S47" s="17">
        <f t="shared" si="23"/>
        <v>0</v>
      </c>
      <c r="T47" s="17">
        <f>'2. XLD KN'!Y47</f>
        <v>0</v>
      </c>
      <c r="U47" s="17">
        <f>'3.XLD TC'!Z47+'4.XLD KNPA'!R48</f>
        <v>0</v>
      </c>
      <c r="V47" s="17">
        <f>'2. XLD KN'!Z47+'3.XLD TC'!AA47+'4.XLD KNPA'!S48</f>
        <v>0</v>
      </c>
      <c r="W47" s="17">
        <f>'2. XLD KN'!AA47+'3.XLD TC'!AB47</f>
        <v>0</v>
      </c>
      <c r="X47" s="17"/>
      <c r="Y47" s="14"/>
      <c r="Z47" s="14"/>
    </row>
    <row r="48" spans="1:26" hidden="1">
      <c r="A48" s="19" t="s">
        <v>61</v>
      </c>
      <c r="B48" s="17">
        <f t="shared" si="19"/>
        <v>8</v>
      </c>
      <c r="C48" s="17">
        <f>'2. XLD KN'!C48+'3.XLD TC'!C48+'4.XLD KNPA'!C49</f>
        <v>0</v>
      </c>
      <c r="D48" s="17">
        <f>'2. XLD KN'!D48+'3.XLD TC'!D48+'4.XLD KNPA'!D49</f>
        <v>8</v>
      </c>
      <c r="E48" s="17">
        <f>'2. XLD KN'!E48+'3.XLD TC'!E48+'4.XLD KNPA'!E49</f>
        <v>8</v>
      </c>
      <c r="F48" s="17">
        <f t="shared" si="20"/>
        <v>0</v>
      </c>
      <c r="G48" s="17">
        <f t="shared" si="21"/>
        <v>8</v>
      </c>
      <c r="H48" s="17">
        <f>'2. XLD KN'!I48+'3.XLD TC'!I48+'4.XLD KNPA'!I49</f>
        <v>8</v>
      </c>
      <c r="I48" s="21">
        <f>'2. XLD KN'!H48</f>
        <v>0</v>
      </c>
      <c r="J48" s="21">
        <f>'3.XLD TC'!H48</f>
        <v>0</v>
      </c>
      <c r="K48" s="21">
        <f>'4.XLD KNPA'!H49</f>
        <v>8</v>
      </c>
      <c r="L48" s="21">
        <f>'2. XLD KN'!Q48+'3.XLD TC'!T48+'4.XLD KNPA'!N49</f>
        <v>6</v>
      </c>
      <c r="M48" s="21">
        <f>'2. XLD KN'!R48+'2. XLD KN'!S48</f>
        <v>0</v>
      </c>
      <c r="N48" s="21">
        <f>'2. XLD KN'!T48+'3.XLD TC'!U48+'4.XLD KNPA'!O49</f>
        <v>2</v>
      </c>
      <c r="O48" s="17">
        <f t="shared" si="22"/>
        <v>8</v>
      </c>
      <c r="P48" s="17">
        <f>'2. XLD KN'!U48</f>
        <v>0</v>
      </c>
      <c r="Q48" s="17">
        <f>'3.XLD TC'!V48</f>
        <v>0</v>
      </c>
      <c r="R48" s="17">
        <f>'4.XLD KNPA'!P49</f>
        <v>8</v>
      </c>
      <c r="S48" s="17">
        <f t="shared" si="23"/>
        <v>0</v>
      </c>
      <c r="T48" s="17">
        <f>'2. XLD KN'!Y48</f>
        <v>0</v>
      </c>
      <c r="U48" s="17">
        <f>'3.XLD TC'!Z48+'4.XLD KNPA'!R49</f>
        <v>0</v>
      </c>
      <c r="V48" s="17">
        <f>'2. XLD KN'!Z48+'3.XLD TC'!AA48+'4.XLD KNPA'!S49</f>
        <v>0</v>
      </c>
      <c r="W48" s="17">
        <f>'2. XLD KN'!AA48+'3.XLD TC'!AB48</f>
        <v>0</v>
      </c>
      <c r="X48" s="17"/>
      <c r="Y48" s="14"/>
      <c r="Z48" s="14"/>
    </row>
    <row r="49" spans="1:26" hidden="1">
      <c r="A49" s="19" t="s">
        <v>62</v>
      </c>
      <c r="B49" s="17">
        <f t="shared" si="19"/>
        <v>6</v>
      </c>
      <c r="C49" s="17">
        <f>'2. XLD KN'!C49+'3.XLD TC'!C49+'4.XLD KNPA'!C50</f>
        <v>0</v>
      </c>
      <c r="D49" s="17">
        <f>'2. XLD KN'!D49+'3.XLD TC'!D49+'4.XLD KNPA'!D50</f>
        <v>6</v>
      </c>
      <c r="E49" s="17">
        <f>'2. XLD KN'!E49+'3.XLD TC'!E49+'4.XLD KNPA'!E50</f>
        <v>6</v>
      </c>
      <c r="F49" s="17">
        <f t="shared" si="20"/>
        <v>0</v>
      </c>
      <c r="G49" s="17">
        <f t="shared" si="21"/>
        <v>6</v>
      </c>
      <c r="H49" s="17">
        <f>'2. XLD KN'!I49+'3.XLD TC'!I49+'4.XLD KNPA'!I50</f>
        <v>6</v>
      </c>
      <c r="I49" s="21">
        <f>'2. XLD KN'!H49</f>
        <v>0</v>
      </c>
      <c r="J49" s="21">
        <f>'3.XLD TC'!H49</f>
        <v>0</v>
      </c>
      <c r="K49" s="21">
        <f>'4.XLD KNPA'!H50</f>
        <v>6</v>
      </c>
      <c r="L49" s="21">
        <f>'2. XLD KN'!Q49+'3.XLD TC'!T49+'4.XLD KNPA'!N50</f>
        <v>0</v>
      </c>
      <c r="M49" s="21">
        <f>'2. XLD KN'!R49+'2. XLD KN'!S49</f>
        <v>0</v>
      </c>
      <c r="N49" s="21">
        <f>'2. XLD KN'!T49+'3.XLD TC'!U49+'4.XLD KNPA'!O50</f>
        <v>6</v>
      </c>
      <c r="O49" s="17">
        <f t="shared" si="22"/>
        <v>5</v>
      </c>
      <c r="P49" s="17">
        <f>'2. XLD KN'!U49</f>
        <v>0</v>
      </c>
      <c r="Q49" s="17">
        <f>'3.XLD TC'!V49</f>
        <v>0</v>
      </c>
      <c r="R49" s="17">
        <f>'4.XLD KNPA'!P50</f>
        <v>5</v>
      </c>
      <c r="S49" s="17">
        <f t="shared" si="23"/>
        <v>1</v>
      </c>
      <c r="T49" s="17">
        <f>'2. XLD KN'!Y49</f>
        <v>0</v>
      </c>
      <c r="U49" s="17">
        <f>'3.XLD TC'!Z49+'4.XLD KNPA'!R50</f>
        <v>1</v>
      </c>
      <c r="V49" s="17">
        <f>'2. XLD KN'!Z49+'3.XLD TC'!AA49+'4.XLD KNPA'!S50</f>
        <v>0</v>
      </c>
      <c r="W49" s="17">
        <f>'2. XLD KN'!AA49+'3.XLD TC'!AB49</f>
        <v>0</v>
      </c>
      <c r="X49" s="17"/>
      <c r="Y49" s="14"/>
      <c r="Z49" s="14"/>
    </row>
    <row r="50" spans="1:26" hidden="1">
      <c r="A50" s="19" t="s">
        <v>63</v>
      </c>
      <c r="B50" s="17">
        <f t="shared" si="19"/>
        <v>13</v>
      </c>
      <c r="C50" s="17">
        <f>'2. XLD KN'!C50+'3.XLD TC'!C50+'4.XLD KNPA'!C51</f>
        <v>2</v>
      </c>
      <c r="D50" s="17">
        <f>'2. XLD KN'!D50+'3.XLD TC'!D50+'4.XLD KNPA'!D51</f>
        <v>11</v>
      </c>
      <c r="E50" s="17">
        <f>'2. XLD KN'!E50+'3.XLD TC'!E50+'4.XLD KNPA'!E51</f>
        <v>13</v>
      </c>
      <c r="F50" s="17">
        <f t="shared" si="20"/>
        <v>0</v>
      </c>
      <c r="G50" s="17">
        <f t="shared" si="21"/>
        <v>13</v>
      </c>
      <c r="H50" s="17">
        <f>'2. XLD KN'!I50+'3.XLD TC'!I50+'4.XLD KNPA'!I51</f>
        <v>13</v>
      </c>
      <c r="I50" s="21">
        <f>'2. XLD KN'!H50</f>
        <v>0</v>
      </c>
      <c r="J50" s="21">
        <f>'3.XLD TC'!H50</f>
        <v>0</v>
      </c>
      <c r="K50" s="21">
        <f>'4.XLD KNPA'!H51</f>
        <v>13</v>
      </c>
      <c r="L50" s="21">
        <f>'2. XLD KN'!Q50+'3.XLD TC'!T50+'4.XLD KNPA'!N51</f>
        <v>0</v>
      </c>
      <c r="M50" s="21">
        <f>'2. XLD KN'!R50+'2. XLD KN'!S50</f>
        <v>0</v>
      </c>
      <c r="N50" s="21">
        <f>'2. XLD KN'!T50+'3.XLD TC'!U50+'4.XLD KNPA'!O51</f>
        <v>13</v>
      </c>
      <c r="O50" s="17">
        <f t="shared" si="22"/>
        <v>10</v>
      </c>
      <c r="P50" s="17">
        <f>'2. XLD KN'!U50</f>
        <v>0</v>
      </c>
      <c r="Q50" s="17">
        <f>'3.XLD TC'!V50</f>
        <v>0</v>
      </c>
      <c r="R50" s="17">
        <f>'4.XLD KNPA'!P51</f>
        <v>10</v>
      </c>
      <c r="S50" s="17">
        <f t="shared" si="23"/>
        <v>3</v>
      </c>
      <c r="T50" s="17">
        <f>'2. XLD KN'!Y50</f>
        <v>0</v>
      </c>
      <c r="U50" s="17">
        <f>'3.XLD TC'!Z50+'4.XLD KNPA'!R51</f>
        <v>3</v>
      </c>
      <c r="V50" s="17">
        <f>'2. XLD KN'!Z50+'3.XLD TC'!AA50+'4.XLD KNPA'!S51</f>
        <v>0</v>
      </c>
      <c r="W50" s="17">
        <f>'2. XLD KN'!AA50+'3.XLD TC'!AB50</f>
        <v>0</v>
      </c>
      <c r="X50" s="17"/>
      <c r="Y50" s="14"/>
      <c r="Z50" s="14"/>
    </row>
    <row r="51" spans="1:26" hidden="1">
      <c r="A51" s="19" t="s">
        <v>64</v>
      </c>
      <c r="B51" s="17">
        <f t="shared" si="19"/>
        <v>0</v>
      </c>
      <c r="C51" s="17">
        <f>'2. XLD KN'!C51+'3.XLD TC'!C51+'4.XLD KNPA'!C52</f>
        <v>0</v>
      </c>
      <c r="D51" s="17">
        <f>'2. XLD KN'!D51+'3.XLD TC'!D51+'4.XLD KNPA'!D52</f>
        <v>0</v>
      </c>
      <c r="E51" s="17">
        <f>'2. XLD KN'!E51+'3.XLD TC'!E51+'4.XLD KNPA'!E52</f>
        <v>0</v>
      </c>
      <c r="F51" s="17">
        <f t="shared" si="20"/>
        <v>0</v>
      </c>
      <c r="G51" s="17">
        <f t="shared" si="21"/>
        <v>0</v>
      </c>
      <c r="H51" s="17">
        <f>'2. XLD KN'!I51+'3.XLD TC'!I51+'4.XLD KNPA'!I52</f>
        <v>0</v>
      </c>
      <c r="I51" s="21">
        <f>'2. XLD KN'!H51</f>
        <v>0</v>
      </c>
      <c r="J51" s="21">
        <f>'3.XLD TC'!H51</f>
        <v>0</v>
      </c>
      <c r="K51" s="21">
        <f>'4.XLD KNPA'!H52</f>
        <v>0</v>
      </c>
      <c r="L51" s="21">
        <f>'2. XLD KN'!Q51+'3.XLD TC'!T51+'4.XLD KNPA'!N52</f>
        <v>0</v>
      </c>
      <c r="M51" s="21">
        <f>'2. XLD KN'!R51+'2. XLD KN'!S51</f>
        <v>0</v>
      </c>
      <c r="N51" s="21">
        <f>'2. XLD KN'!T51+'3.XLD TC'!U51+'4.XLD KNPA'!O52</f>
        <v>0</v>
      </c>
      <c r="O51" s="17">
        <f t="shared" si="22"/>
        <v>0</v>
      </c>
      <c r="P51" s="17">
        <f>'2. XLD KN'!U51</f>
        <v>0</v>
      </c>
      <c r="Q51" s="17">
        <f>'3.XLD TC'!V51</f>
        <v>0</v>
      </c>
      <c r="R51" s="17">
        <f>'4.XLD KNPA'!P52</f>
        <v>0</v>
      </c>
      <c r="S51" s="17">
        <f t="shared" si="23"/>
        <v>0</v>
      </c>
      <c r="T51" s="17">
        <f>'2. XLD KN'!Y51</f>
        <v>0</v>
      </c>
      <c r="U51" s="17">
        <f>'3.XLD TC'!Z51+'4.XLD KNPA'!R52</f>
        <v>0</v>
      </c>
      <c r="V51" s="17">
        <f>'2. XLD KN'!Z51+'3.XLD TC'!AA51+'4.XLD KNPA'!S52</f>
        <v>0</v>
      </c>
      <c r="W51" s="17">
        <f>'2. XLD KN'!AA51+'3.XLD TC'!AB51</f>
        <v>0</v>
      </c>
      <c r="X51" s="17"/>
      <c r="Y51" s="14"/>
      <c r="Z51" s="14"/>
    </row>
    <row r="52" spans="1:26" hidden="1">
      <c r="A52" s="19" t="s">
        <v>65</v>
      </c>
      <c r="B52" s="17">
        <f t="shared" si="19"/>
        <v>15</v>
      </c>
      <c r="C52" s="17">
        <f>'2. XLD KN'!C52+'3.XLD TC'!C52+'4.XLD KNPA'!C53</f>
        <v>6</v>
      </c>
      <c r="D52" s="17">
        <f>'2. XLD KN'!D52+'3.XLD TC'!D52+'4.XLD KNPA'!D53</f>
        <v>9</v>
      </c>
      <c r="E52" s="17">
        <f>'2. XLD KN'!E52+'3.XLD TC'!E52+'4.XLD KNPA'!E53</f>
        <v>13</v>
      </c>
      <c r="F52" s="17">
        <f t="shared" si="20"/>
        <v>2</v>
      </c>
      <c r="G52" s="17">
        <f t="shared" si="21"/>
        <v>15</v>
      </c>
      <c r="H52" s="17">
        <f>'2. XLD KN'!I52+'3.XLD TC'!I52+'4.XLD KNPA'!I53</f>
        <v>15</v>
      </c>
      <c r="I52" s="21">
        <f>'2. XLD KN'!H52</f>
        <v>2</v>
      </c>
      <c r="J52" s="21">
        <f>'3.XLD TC'!H52</f>
        <v>0</v>
      </c>
      <c r="K52" s="21">
        <f>'4.XLD KNPA'!H53</f>
        <v>13</v>
      </c>
      <c r="L52" s="21">
        <f>'2. XLD KN'!Q52+'3.XLD TC'!T52+'4.XLD KNPA'!N53</f>
        <v>0</v>
      </c>
      <c r="M52" s="21">
        <f>'2. XLD KN'!R52+'2. XLD KN'!S52</f>
        <v>0</v>
      </c>
      <c r="N52" s="21">
        <f>'2. XLD KN'!T52+'3.XLD TC'!U52+'4.XLD KNPA'!O53</f>
        <v>15</v>
      </c>
      <c r="O52" s="17">
        <f t="shared" si="22"/>
        <v>15</v>
      </c>
      <c r="P52" s="17">
        <f>'2. XLD KN'!U52</f>
        <v>2</v>
      </c>
      <c r="Q52" s="17">
        <f>'3.XLD TC'!V52</f>
        <v>0</v>
      </c>
      <c r="R52" s="17">
        <f>'4.XLD KNPA'!P53</f>
        <v>13</v>
      </c>
      <c r="S52" s="17">
        <f t="shared" si="23"/>
        <v>0</v>
      </c>
      <c r="T52" s="17">
        <f>'2. XLD KN'!Y52</f>
        <v>0</v>
      </c>
      <c r="U52" s="17">
        <f>'3.XLD TC'!Z52+'4.XLD KNPA'!R53</f>
        <v>0</v>
      </c>
      <c r="V52" s="17">
        <f>'2. XLD KN'!Z52+'3.XLD TC'!AA52+'4.XLD KNPA'!S53</f>
        <v>0</v>
      </c>
      <c r="W52" s="17">
        <f>'2. XLD KN'!AA52+'3.XLD TC'!AB52</f>
        <v>0</v>
      </c>
      <c r="X52" s="17"/>
      <c r="Y52" s="14"/>
      <c r="Z52" s="14"/>
    </row>
    <row r="53" spans="1:26" hidden="1">
      <c r="A53" s="19" t="s">
        <v>66</v>
      </c>
      <c r="B53" s="17">
        <f t="shared" si="19"/>
        <v>0</v>
      </c>
      <c r="C53" s="17">
        <f>'2. XLD KN'!C53+'3.XLD TC'!C53+'4.XLD KNPA'!C54</f>
        <v>0</v>
      </c>
      <c r="D53" s="17">
        <f>'2. XLD KN'!D53+'3.XLD TC'!D53+'4.XLD KNPA'!D54</f>
        <v>0</v>
      </c>
      <c r="E53" s="17">
        <f>'2. XLD KN'!E53+'3.XLD TC'!E53+'4.XLD KNPA'!E54</f>
        <v>0</v>
      </c>
      <c r="F53" s="17">
        <f t="shared" si="20"/>
        <v>0</v>
      </c>
      <c r="G53" s="17">
        <f t="shared" si="21"/>
        <v>0</v>
      </c>
      <c r="H53" s="17">
        <f>'2. XLD KN'!I53+'3.XLD TC'!I53+'4.XLD KNPA'!I54</f>
        <v>0</v>
      </c>
      <c r="I53" s="21">
        <f>'2. XLD KN'!H53</f>
        <v>0</v>
      </c>
      <c r="J53" s="21">
        <f>'3.XLD TC'!H53</f>
        <v>0</v>
      </c>
      <c r="K53" s="21">
        <f>'4.XLD KNPA'!H54</f>
        <v>0</v>
      </c>
      <c r="L53" s="21">
        <f>'2. XLD KN'!Q53+'3.XLD TC'!T53+'4.XLD KNPA'!N54</f>
        <v>0</v>
      </c>
      <c r="M53" s="21">
        <f>'2. XLD KN'!R53+'2. XLD KN'!S53</f>
        <v>0</v>
      </c>
      <c r="N53" s="21">
        <f>'2. XLD KN'!T53+'3.XLD TC'!U53+'4.XLD KNPA'!O54</f>
        <v>0</v>
      </c>
      <c r="O53" s="17">
        <f t="shared" si="22"/>
        <v>0</v>
      </c>
      <c r="P53" s="17">
        <f>'2. XLD KN'!U53</f>
        <v>0</v>
      </c>
      <c r="Q53" s="17">
        <f>'3.XLD TC'!V53</f>
        <v>0</v>
      </c>
      <c r="R53" s="17">
        <f>'4.XLD KNPA'!P54</f>
        <v>0</v>
      </c>
      <c r="S53" s="17">
        <f t="shared" si="23"/>
        <v>0</v>
      </c>
      <c r="T53" s="17">
        <f>'2. XLD KN'!Y53</f>
        <v>0</v>
      </c>
      <c r="U53" s="17">
        <f>'3.XLD TC'!Z53+'4.XLD KNPA'!R54</f>
        <v>0</v>
      </c>
      <c r="V53" s="17">
        <f>'2. XLD KN'!Z53+'3.XLD TC'!AA53+'4.XLD KNPA'!S54</f>
        <v>0</v>
      </c>
      <c r="W53" s="17">
        <f>'2. XLD KN'!AA53+'3.XLD TC'!AB53</f>
        <v>0</v>
      </c>
      <c r="X53" s="17"/>
      <c r="Y53" s="14"/>
      <c r="Z53" s="14"/>
    </row>
    <row r="54" spans="1:26" hidden="1">
      <c r="A54" s="19" t="s">
        <v>67</v>
      </c>
      <c r="B54" s="17">
        <f t="shared" si="19"/>
        <v>0</v>
      </c>
      <c r="C54" s="17">
        <f>'2. XLD KN'!C54+'3.XLD TC'!C54+'4.XLD KNPA'!C55</f>
        <v>0</v>
      </c>
      <c r="D54" s="17">
        <f>'2. XLD KN'!D54+'3.XLD TC'!D54+'4.XLD KNPA'!D55</f>
        <v>0</v>
      </c>
      <c r="E54" s="17">
        <f>'2. XLD KN'!E54+'3.XLD TC'!E54+'4.XLD KNPA'!E55</f>
        <v>0</v>
      </c>
      <c r="F54" s="17">
        <f t="shared" si="20"/>
        <v>0</v>
      </c>
      <c r="G54" s="17">
        <f t="shared" si="21"/>
        <v>0</v>
      </c>
      <c r="H54" s="17">
        <f>'2. XLD KN'!I54+'3.XLD TC'!I54+'4.XLD KNPA'!I55</f>
        <v>0</v>
      </c>
      <c r="I54" s="21">
        <f>'2. XLD KN'!H54</f>
        <v>0</v>
      </c>
      <c r="J54" s="21">
        <f>'3.XLD TC'!H54</f>
        <v>0</v>
      </c>
      <c r="K54" s="21">
        <f>'4.XLD KNPA'!H55</f>
        <v>0</v>
      </c>
      <c r="L54" s="21">
        <f>'2. XLD KN'!Q54+'3.XLD TC'!T54+'4.XLD KNPA'!N55</f>
        <v>0</v>
      </c>
      <c r="M54" s="21">
        <f>'2. XLD KN'!R54+'2. XLD KN'!S54</f>
        <v>0</v>
      </c>
      <c r="N54" s="21">
        <f>'2. XLD KN'!T54+'3.XLD TC'!U54+'4.XLD KNPA'!O55</f>
        <v>0</v>
      </c>
      <c r="O54" s="17">
        <f t="shared" si="22"/>
        <v>0</v>
      </c>
      <c r="P54" s="17">
        <f>'2. XLD KN'!U54</f>
        <v>0</v>
      </c>
      <c r="Q54" s="17">
        <f>'3.XLD TC'!V54</f>
        <v>0</v>
      </c>
      <c r="R54" s="17">
        <f>'4.XLD KNPA'!P55</f>
        <v>0</v>
      </c>
      <c r="S54" s="17">
        <f t="shared" si="23"/>
        <v>0</v>
      </c>
      <c r="T54" s="17">
        <f>'2. XLD KN'!Y54</f>
        <v>0</v>
      </c>
      <c r="U54" s="17">
        <f>'3.XLD TC'!Z54+'4.XLD KNPA'!R55</f>
        <v>0</v>
      </c>
      <c r="V54" s="17">
        <f>'2. XLD KN'!Z54+'3.XLD TC'!AA54+'4.XLD KNPA'!S55</f>
        <v>0</v>
      </c>
      <c r="W54" s="17">
        <f>'2. XLD KN'!AA54+'3.XLD TC'!AB54</f>
        <v>0</v>
      </c>
      <c r="X54" s="17"/>
      <c r="Y54" s="14"/>
      <c r="Z54" s="14"/>
    </row>
    <row r="55" spans="1:26" hidden="1">
      <c r="A55" s="19" t="s">
        <v>68</v>
      </c>
      <c r="B55" s="17">
        <f t="shared" si="19"/>
        <v>0</v>
      </c>
      <c r="C55" s="17">
        <f>'2. XLD KN'!C55+'3.XLD TC'!C55+'4.XLD KNPA'!C56</f>
        <v>0</v>
      </c>
      <c r="D55" s="17">
        <f>'2. XLD KN'!D55+'3.XLD TC'!D55+'4.XLD KNPA'!D56</f>
        <v>0</v>
      </c>
      <c r="E55" s="17">
        <f>'2. XLD KN'!E55+'3.XLD TC'!E55+'4.XLD KNPA'!E56</f>
        <v>0</v>
      </c>
      <c r="F55" s="17">
        <f t="shared" si="20"/>
        <v>0</v>
      </c>
      <c r="G55" s="17">
        <f t="shared" si="21"/>
        <v>0</v>
      </c>
      <c r="H55" s="17">
        <f>'2. XLD KN'!I55+'3.XLD TC'!I55+'4.XLD KNPA'!I56</f>
        <v>0</v>
      </c>
      <c r="I55" s="21">
        <f>'2. XLD KN'!H55</f>
        <v>0</v>
      </c>
      <c r="J55" s="21">
        <f>'3.XLD TC'!H55</f>
        <v>0</v>
      </c>
      <c r="K55" s="21">
        <f>'4.XLD KNPA'!H56</f>
        <v>0</v>
      </c>
      <c r="L55" s="21">
        <f>'2. XLD KN'!Q55+'3.XLD TC'!T55+'4.XLD KNPA'!N56</f>
        <v>0</v>
      </c>
      <c r="M55" s="21">
        <f>'2. XLD KN'!R55+'2. XLD KN'!S55</f>
        <v>0</v>
      </c>
      <c r="N55" s="21">
        <f>'2. XLD KN'!T55+'3.XLD TC'!U55+'4.XLD KNPA'!O56</f>
        <v>0</v>
      </c>
      <c r="O55" s="17">
        <f t="shared" si="22"/>
        <v>0</v>
      </c>
      <c r="P55" s="17">
        <f>'2. XLD KN'!U55</f>
        <v>0</v>
      </c>
      <c r="Q55" s="17">
        <f>'3.XLD TC'!V55</f>
        <v>0</v>
      </c>
      <c r="R55" s="17">
        <f>'4.XLD KNPA'!P56</f>
        <v>0</v>
      </c>
      <c r="S55" s="17">
        <f t="shared" si="23"/>
        <v>0</v>
      </c>
      <c r="T55" s="17">
        <f>'2. XLD KN'!Y55</f>
        <v>0</v>
      </c>
      <c r="U55" s="17">
        <f>'3.XLD TC'!Z55+'4.XLD KNPA'!R56</f>
        <v>0</v>
      </c>
      <c r="V55" s="17">
        <f>'2. XLD KN'!Z55+'3.XLD TC'!AA55+'4.XLD KNPA'!S56</f>
        <v>0</v>
      </c>
      <c r="W55" s="17">
        <f>'2. XLD KN'!AA55+'3.XLD TC'!AB55</f>
        <v>0</v>
      </c>
      <c r="X55" s="17"/>
      <c r="Y55" s="14"/>
      <c r="Z55" s="14"/>
    </row>
    <row r="56" spans="1:26" hidden="1">
      <c r="A56" s="19" t="s">
        <v>69</v>
      </c>
      <c r="B56" s="17">
        <f t="shared" si="19"/>
        <v>0</v>
      </c>
      <c r="C56" s="17">
        <f>'2. XLD KN'!C56+'3.XLD TC'!C56+'4.XLD KNPA'!C57</f>
        <v>0</v>
      </c>
      <c r="D56" s="17">
        <f>'2. XLD KN'!D56+'3.XLD TC'!D56+'4.XLD KNPA'!D57</f>
        <v>0</v>
      </c>
      <c r="E56" s="17">
        <f>'2. XLD KN'!E56+'3.XLD TC'!E56+'4.XLD KNPA'!E57</f>
        <v>0</v>
      </c>
      <c r="F56" s="17">
        <f t="shared" si="20"/>
        <v>0</v>
      </c>
      <c r="G56" s="17">
        <f t="shared" si="21"/>
        <v>0</v>
      </c>
      <c r="H56" s="17">
        <f>'2. XLD KN'!I56+'3.XLD TC'!I56+'4.XLD KNPA'!I57</f>
        <v>0</v>
      </c>
      <c r="I56" s="21">
        <f>'2. XLD KN'!H56</f>
        <v>0</v>
      </c>
      <c r="J56" s="21">
        <f>'3.XLD TC'!H56</f>
        <v>0</v>
      </c>
      <c r="K56" s="21">
        <f>'4.XLD KNPA'!H57</f>
        <v>0</v>
      </c>
      <c r="L56" s="21">
        <f>'2. XLD KN'!Q56+'3.XLD TC'!T56+'4.XLD KNPA'!N57</f>
        <v>0</v>
      </c>
      <c r="M56" s="21">
        <f>'2. XLD KN'!R56+'2. XLD KN'!S56</f>
        <v>0</v>
      </c>
      <c r="N56" s="21">
        <f>'2. XLD KN'!T56+'3.XLD TC'!U56+'4.XLD KNPA'!O57</f>
        <v>0</v>
      </c>
      <c r="O56" s="17">
        <f t="shared" si="22"/>
        <v>0</v>
      </c>
      <c r="P56" s="17">
        <f>'2. XLD KN'!U56</f>
        <v>0</v>
      </c>
      <c r="Q56" s="17">
        <f>'3.XLD TC'!V56</f>
        <v>0</v>
      </c>
      <c r="R56" s="17">
        <f>'4.XLD KNPA'!P57</f>
        <v>0</v>
      </c>
      <c r="S56" s="17">
        <f t="shared" si="23"/>
        <v>0</v>
      </c>
      <c r="T56" s="17">
        <f>'2. XLD KN'!Y56</f>
        <v>0</v>
      </c>
      <c r="U56" s="17">
        <f>'3.XLD TC'!Z56+'4.XLD KNPA'!R57</f>
        <v>0</v>
      </c>
      <c r="V56" s="17">
        <f>'2. XLD KN'!Z56+'3.XLD TC'!AA56+'4.XLD KNPA'!S57</f>
        <v>0</v>
      </c>
      <c r="W56" s="17">
        <f>'2. XLD KN'!AA56+'3.XLD TC'!AB56</f>
        <v>0</v>
      </c>
      <c r="X56" s="17"/>
      <c r="Y56" s="14"/>
      <c r="Z56" s="14"/>
    </row>
    <row r="57" spans="1:26" hidden="1">
      <c r="A57" s="19" t="s">
        <v>70</v>
      </c>
      <c r="B57" s="17">
        <f t="shared" si="19"/>
        <v>4</v>
      </c>
      <c r="C57" s="17">
        <f>'2. XLD KN'!C57+'3.XLD TC'!C57+'4.XLD KNPA'!C58</f>
        <v>0</v>
      </c>
      <c r="D57" s="17">
        <f>'2. XLD KN'!D57+'3.XLD TC'!D57+'4.XLD KNPA'!D58</f>
        <v>4</v>
      </c>
      <c r="E57" s="17">
        <f>'2. XLD KN'!E57+'3.XLD TC'!E57+'4.XLD KNPA'!E58</f>
        <v>4</v>
      </c>
      <c r="F57" s="17">
        <f t="shared" si="20"/>
        <v>0</v>
      </c>
      <c r="G57" s="17">
        <f t="shared" si="21"/>
        <v>4</v>
      </c>
      <c r="H57" s="17">
        <f>'2. XLD KN'!I57+'3.XLD TC'!I57+'4.XLD KNPA'!I58</f>
        <v>4</v>
      </c>
      <c r="I57" s="21">
        <f>'2. XLD KN'!H57</f>
        <v>0</v>
      </c>
      <c r="J57" s="21">
        <f>'3.XLD TC'!H57</f>
        <v>0</v>
      </c>
      <c r="K57" s="21">
        <f>'4.XLD KNPA'!H58</f>
        <v>4</v>
      </c>
      <c r="L57" s="21">
        <f>'2. XLD KN'!Q57+'3.XLD TC'!T57+'4.XLD KNPA'!N58</f>
        <v>0</v>
      </c>
      <c r="M57" s="21">
        <f>'2. XLD KN'!R57+'2. XLD KN'!S57</f>
        <v>0</v>
      </c>
      <c r="N57" s="21">
        <f>'2. XLD KN'!T57+'3.XLD TC'!U57+'4.XLD KNPA'!O58</f>
        <v>4</v>
      </c>
      <c r="O57" s="17">
        <f t="shared" si="22"/>
        <v>4</v>
      </c>
      <c r="P57" s="17">
        <f>'2. XLD KN'!U57</f>
        <v>0</v>
      </c>
      <c r="Q57" s="17">
        <f>'3.XLD TC'!V57</f>
        <v>0</v>
      </c>
      <c r="R57" s="17">
        <f>'4.XLD KNPA'!P58</f>
        <v>4</v>
      </c>
      <c r="S57" s="17">
        <f t="shared" si="23"/>
        <v>0</v>
      </c>
      <c r="T57" s="17">
        <f>'2. XLD KN'!Y57</f>
        <v>0</v>
      </c>
      <c r="U57" s="17">
        <f>'3.XLD TC'!Z57+'4.XLD KNPA'!R58</f>
        <v>0</v>
      </c>
      <c r="V57" s="17">
        <f>'2. XLD KN'!Z57+'3.XLD TC'!AA57+'4.XLD KNPA'!S58</f>
        <v>0</v>
      </c>
      <c r="W57" s="17">
        <f>'2. XLD KN'!AA57+'3.XLD TC'!AB57</f>
        <v>0</v>
      </c>
      <c r="X57" s="17"/>
      <c r="Y57" s="14"/>
      <c r="Z57" s="14"/>
    </row>
    <row r="58" spans="1:26" hidden="1">
      <c r="A58" s="19" t="s">
        <v>71</v>
      </c>
      <c r="B58" s="17">
        <f t="shared" si="19"/>
        <v>0</v>
      </c>
      <c r="C58" s="17">
        <f>'2. XLD KN'!C58+'3.XLD TC'!C58+'4.XLD KNPA'!C59</f>
        <v>0</v>
      </c>
      <c r="D58" s="17">
        <f>'2. XLD KN'!D58+'3.XLD TC'!D58+'4.XLD KNPA'!D59</f>
        <v>0</v>
      </c>
      <c r="E58" s="17">
        <f>'2. XLD KN'!E58+'3.XLD TC'!E58+'4.XLD KNPA'!E59</f>
        <v>0</v>
      </c>
      <c r="F58" s="17">
        <f t="shared" si="20"/>
        <v>0</v>
      </c>
      <c r="G58" s="17">
        <f t="shared" si="21"/>
        <v>0</v>
      </c>
      <c r="H58" s="17">
        <f>'2. XLD KN'!I58+'3.XLD TC'!I58+'4.XLD KNPA'!I59</f>
        <v>0</v>
      </c>
      <c r="I58" s="21">
        <f>'2. XLD KN'!H58</f>
        <v>0</v>
      </c>
      <c r="J58" s="21">
        <f>'3.XLD TC'!H58</f>
        <v>0</v>
      </c>
      <c r="K58" s="21">
        <f>'4.XLD KNPA'!H59</f>
        <v>0</v>
      </c>
      <c r="L58" s="21">
        <f>'2. XLD KN'!Q58+'3.XLD TC'!T58+'4.XLD KNPA'!N59</f>
        <v>0</v>
      </c>
      <c r="M58" s="21">
        <f>'2. XLD KN'!R58+'2. XLD KN'!S58</f>
        <v>0</v>
      </c>
      <c r="N58" s="21">
        <f>'2. XLD KN'!T58+'3.XLD TC'!U58+'4.XLD KNPA'!O59</f>
        <v>0</v>
      </c>
      <c r="O58" s="17">
        <f t="shared" si="22"/>
        <v>0</v>
      </c>
      <c r="P58" s="17">
        <f>'2. XLD KN'!U58</f>
        <v>0</v>
      </c>
      <c r="Q58" s="17">
        <f>'3.XLD TC'!V58</f>
        <v>0</v>
      </c>
      <c r="R58" s="17">
        <f>'4.XLD KNPA'!P59</f>
        <v>0</v>
      </c>
      <c r="S58" s="17">
        <f t="shared" si="23"/>
        <v>0</v>
      </c>
      <c r="T58" s="17">
        <f>'2. XLD KN'!Y58</f>
        <v>0</v>
      </c>
      <c r="U58" s="17">
        <f>'3.XLD TC'!Z58+'4.XLD KNPA'!R59</f>
        <v>0</v>
      </c>
      <c r="V58" s="17">
        <f>'2. XLD KN'!Z58+'3.XLD TC'!AA58+'4.XLD KNPA'!S59</f>
        <v>0</v>
      </c>
      <c r="W58" s="17">
        <f>'2. XLD KN'!AA58+'3.XLD TC'!AB58</f>
        <v>0</v>
      </c>
      <c r="X58" s="17"/>
      <c r="Y58" s="14"/>
      <c r="Z58" s="14"/>
    </row>
    <row r="59" spans="1:26" hidden="1">
      <c r="A59" s="19" t="s">
        <v>72</v>
      </c>
      <c r="B59" s="17">
        <f t="shared" si="19"/>
        <v>0</v>
      </c>
      <c r="C59" s="17">
        <f>'2. XLD KN'!C59+'3.XLD TC'!C59+'4.XLD KNPA'!C60</f>
        <v>0</v>
      </c>
      <c r="D59" s="17">
        <f>'2. XLD KN'!D59+'3.XLD TC'!D59+'4.XLD KNPA'!D60</f>
        <v>0</v>
      </c>
      <c r="E59" s="17">
        <f>'2. XLD KN'!E59+'3.XLD TC'!E59+'4.XLD KNPA'!E60</f>
        <v>0</v>
      </c>
      <c r="F59" s="17">
        <f t="shared" si="20"/>
        <v>0</v>
      </c>
      <c r="G59" s="17">
        <f t="shared" si="21"/>
        <v>0</v>
      </c>
      <c r="H59" s="17">
        <f>'2. XLD KN'!I59+'3.XLD TC'!I59+'4.XLD KNPA'!I60</f>
        <v>0</v>
      </c>
      <c r="I59" s="21">
        <f>'2. XLD KN'!H59</f>
        <v>0</v>
      </c>
      <c r="J59" s="21">
        <f>'3.XLD TC'!H59</f>
        <v>0</v>
      </c>
      <c r="K59" s="21">
        <f>'4.XLD KNPA'!H60</f>
        <v>0</v>
      </c>
      <c r="L59" s="21">
        <f>'2. XLD KN'!Q59+'3.XLD TC'!T59+'4.XLD KNPA'!N60</f>
        <v>0</v>
      </c>
      <c r="M59" s="21">
        <f>'2. XLD KN'!R59+'2. XLD KN'!S59</f>
        <v>0</v>
      </c>
      <c r="N59" s="21">
        <f>'2. XLD KN'!T59+'3.XLD TC'!U59+'4.XLD KNPA'!O60</f>
        <v>0</v>
      </c>
      <c r="O59" s="17">
        <f t="shared" si="22"/>
        <v>0</v>
      </c>
      <c r="P59" s="17">
        <f>'2. XLD KN'!U59</f>
        <v>0</v>
      </c>
      <c r="Q59" s="17">
        <f>'3.XLD TC'!V59</f>
        <v>0</v>
      </c>
      <c r="R59" s="17">
        <f>'4.XLD KNPA'!P60</f>
        <v>0</v>
      </c>
      <c r="S59" s="17">
        <f t="shared" si="23"/>
        <v>0</v>
      </c>
      <c r="T59" s="17">
        <f>'2. XLD KN'!Y59</f>
        <v>0</v>
      </c>
      <c r="U59" s="17">
        <f>'3.XLD TC'!Z59+'4.XLD KNPA'!R60</f>
        <v>0</v>
      </c>
      <c r="V59" s="17">
        <f>'2. XLD KN'!Z59+'3.XLD TC'!AA59+'4.XLD KNPA'!S60</f>
        <v>0</v>
      </c>
      <c r="W59" s="17">
        <f>'2. XLD KN'!AA59+'3.XLD TC'!AB59</f>
        <v>0</v>
      </c>
      <c r="X59" s="17"/>
      <c r="Y59" s="14"/>
      <c r="Z59" s="14"/>
    </row>
    <row r="60" spans="1:26" hidden="1">
      <c r="A60" s="19" t="s">
        <v>73</v>
      </c>
      <c r="B60" s="17">
        <f t="shared" si="19"/>
        <v>0</v>
      </c>
      <c r="C60" s="17">
        <f>'2. XLD KN'!C60+'3.XLD TC'!C60+'4.XLD KNPA'!C61</f>
        <v>0</v>
      </c>
      <c r="D60" s="17">
        <f>'2. XLD KN'!D60+'3.XLD TC'!D60+'4.XLD KNPA'!D61</f>
        <v>0</v>
      </c>
      <c r="E60" s="17">
        <f>'2. XLD KN'!E60+'3.XLD TC'!E60+'4.XLD KNPA'!E61</f>
        <v>0</v>
      </c>
      <c r="F60" s="17">
        <f t="shared" si="20"/>
        <v>0</v>
      </c>
      <c r="G60" s="17">
        <f t="shared" si="21"/>
        <v>0</v>
      </c>
      <c r="H60" s="17">
        <f>'2. XLD KN'!I60+'3.XLD TC'!I60+'4.XLD KNPA'!I61</f>
        <v>0</v>
      </c>
      <c r="I60" s="21">
        <f>'2. XLD KN'!H60</f>
        <v>0</v>
      </c>
      <c r="J60" s="21">
        <f>'3.XLD TC'!H60</f>
        <v>0</v>
      </c>
      <c r="K60" s="21">
        <f>'4.XLD KNPA'!H61</f>
        <v>0</v>
      </c>
      <c r="L60" s="21">
        <f>'2. XLD KN'!Q60+'3.XLD TC'!T60+'4.XLD KNPA'!N61</f>
        <v>0</v>
      </c>
      <c r="M60" s="21">
        <f>'2. XLD KN'!R60+'2. XLD KN'!S60</f>
        <v>0</v>
      </c>
      <c r="N60" s="21">
        <f>'2. XLD KN'!T60+'3.XLD TC'!U60+'4.XLD KNPA'!O61</f>
        <v>0</v>
      </c>
      <c r="O60" s="17">
        <f t="shared" si="22"/>
        <v>0</v>
      </c>
      <c r="P60" s="17">
        <f>'2. XLD KN'!U60</f>
        <v>0</v>
      </c>
      <c r="Q60" s="17">
        <f>'3.XLD TC'!V60</f>
        <v>0</v>
      </c>
      <c r="R60" s="17">
        <f>'4.XLD KNPA'!P61</f>
        <v>0</v>
      </c>
      <c r="S60" s="17">
        <f t="shared" si="23"/>
        <v>0</v>
      </c>
      <c r="T60" s="17">
        <f>'2. XLD KN'!Y60</f>
        <v>0</v>
      </c>
      <c r="U60" s="17">
        <f>'3.XLD TC'!Z60+'4.XLD KNPA'!R61</f>
        <v>0</v>
      </c>
      <c r="V60" s="17">
        <f>'2. XLD KN'!Z60+'3.XLD TC'!AA60+'4.XLD KNPA'!S61</f>
        <v>0</v>
      </c>
      <c r="W60" s="17">
        <f>'2. XLD KN'!AA60+'3.XLD TC'!AB60</f>
        <v>0</v>
      </c>
      <c r="X60" s="17"/>
      <c r="Y60" s="14"/>
      <c r="Z60" s="14"/>
    </row>
    <row r="61" spans="1:26" hidden="1">
      <c r="A61" s="19" t="s">
        <v>74</v>
      </c>
      <c r="B61" s="17">
        <f t="shared" si="19"/>
        <v>175</v>
      </c>
      <c r="C61" s="17">
        <f>'2. XLD KN'!C61+'3.XLD TC'!C61+'4.XLD KNPA'!C62</f>
        <v>82</v>
      </c>
      <c r="D61" s="17">
        <f>'2. XLD KN'!D61+'3.XLD TC'!D61+'4.XLD KNPA'!D62</f>
        <v>93</v>
      </c>
      <c r="E61" s="17">
        <f>'2. XLD KN'!E61+'3.XLD TC'!E61+'4.XLD KNPA'!E62</f>
        <v>175</v>
      </c>
      <c r="F61" s="17">
        <f t="shared" si="20"/>
        <v>0</v>
      </c>
      <c r="G61" s="17">
        <f t="shared" si="21"/>
        <v>171</v>
      </c>
      <c r="H61" s="17">
        <f>'2. XLD KN'!I61+'3.XLD TC'!I61+'4.XLD KNPA'!I62</f>
        <v>171</v>
      </c>
      <c r="I61" s="21">
        <f>'2. XLD KN'!H61</f>
        <v>0</v>
      </c>
      <c r="J61" s="21">
        <f>'3.XLD TC'!H61</f>
        <v>0</v>
      </c>
      <c r="K61" s="21">
        <f>'4.XLD KNPA'!H62</f>
        <v>171</v>
      </c>
      <c r="L61" s="21">
        <f>'2. XLD KN'!Q61+'3.XLD TC'!T61+'4.XLD KNPA'!N62</f>
        <v>0</v>
      </c>
      <c r="M61" s="21">
        <f>'2. XLD KN'!R61+'2. XLD KN'!S61</f>
        <v>0</v>
      </c>
      <c r="N61" s="21">
        <f>'2. XLD KN'!T61+'3.XLD TC'!U61+'4.XLD KNPA'!O62</f>
        <v>171</v>
      </c>
      <c r="O61" s="17">
        <f t="shared" si="22"/>
        <v>153</v>
      </c>
      <c r="P61" s="17">
        <f>'2. XLD KN'!U61</f>
        <v>0</v>
      </c>
      <c r="Q61" s="17">
        <f>'3.XLD TC'!V61</f>
        <v>0</v>
      </c>
      <c r="R61" s="17">
        <f>'4.XLD KNPA'!P62</f>
        <v>153</v>
      </c>
      <c r="S61" s="17">
        <f t="shared" si="23"/>
        <v>18</v>
      </c>
      <c r="T61" s="17">
        <f>'2. XLD KN'!Y61</f>
        <v>0</v>
      </c>
      <c r="U61" s="17">
        <f>'3.XLD TC'!Z61+'4.XLD KNPA'!R62</f>
        <v>18</v>
      </c>
      <c r="V61" s="17">
        <f>'2. XLD KN'!Z61+'3.XLD TC'!AA61+'4.XLD KNPA'!S62</f>
        <v>0</v>
      </c>
      <c r="W61" s="17">
        <f>'2. XLD KN'!AA61+'3.XLD TC'!AB61</f>
        <v>0</v>
      </c>
      <c r="X61" s="17"/>
      <c r="Y61" s="14"/>
      <c r="Z61" s="14"/>
    </row>
    <row r="62" spans="1:26" hidden="1">
      <c r="A62" s="19" t="s">
        <v>75</v>
      </c>
      <c r="B62" s="17">
        <f t="shared" si="19"/>
        <v>69</v>
      </c>
      <c r="C62" s="17">
        <f>'2. XLD KN'!C62+'3.XLD TC'!C62+'4.XLD KNPA'!C63</f>
        <v>2</v>
      </c>
      <c r="D62" s="17">
        <f>'2. XLD KN'!D62+'3.XLD TC'!D62+'4.XLD KNPA'!D63</f>
        <v>67</v>
      </c>
      <c r="E62" s="17">
        <f>'2. XLD KN'!E62+'3.XLD TC'!E62+'4.XLD KNPA'!E63</f>
        <v>69</v>
      </c>
      <c r="F62" s="17">
        <f t="shared" si="20"/>
        <v>0</v>
      </c>
      <c r="G62" s="17">
        <f t="shared" si="21"/>
        <v>69</v>
      </c>
      <c r="H62" s="17">
        <f>'2. XLD KN'!I62+'3.XLD TC'!I62+'4.XLD KNPA'!I63</f>
        <v>69</v>
      </c>
      <c r="I62" s="21">
        <f>'2. XLD KN'!H62</f>
        <v>1</v>
      </c>
      <c r="J62" s="21">
        <f>'3.XLD TC'!H62</f>
        <v>0</v>
      </c>
      <c r="K62" s="21">
        <f>'4.XLD KNPA'!H63</f>
        <v>68</v>
      </c>
      <c r="L62" s="21">
        <f>'2. XLD KN'!Q62+'3.XLD TC'!T62+'4.XLD KNPA'!N63</f>
        <v>4</v>
      </c>
      <c r="M62" s="21">
        <f>'2. XLD KN'!R62+'2. XLD KN'!S62</f>
        <v>0</v>
      </c>
      <c r="N62" s="21">
        <f>'2. XLD KN'!T62+'3.XLD TC'!U62+'4.XLD KNPA'!O63</f>
        <v>65</v>
      </c>
      <c r="O62" s="17">
        <f t="shared" si="22"/>
        <v>68</v>
      </c>
      <c r="P62" s="17">
        <f>'2. XLD KN'!U62</f>
        <v>1</v>
      </c>
      <c r="Q62" s="17">
        <f>'3.XLD TC'!V62</f>
        <v>0</v>
      </c>
      <c r="R62" s="17">
        <f>'4.XLD KNPA'!P63</f>
        <v>67</v>
      </c>
      <c r="S62" s="17">
        <f t="shared" si="23"/>
        <v>1</v>
      </c>
      <c r="T62" s="17">
        <f>'2. XLD KN'!Y62</f>
        <v>0</v>
      </c>
      <c r="U62" s="17">
        <f>'3.XLD TC'!Z62+'4.XLD KNPA'!R63</f>
        <v>1</v>
      </c>
      <c r="V62" s="17">
        <f>'2. XLD KN'!Z62+'3.XLD TC'!AA62+'4.XLD KNPA'!S63</f>
        <v>0</v>
      </c>
      <c r="W62" s="17">
        <f>'2. XLD KN'!AA62+'3.XLD TC'!AB62</f>
        <v>0</v>
      </c>
      <c r="X62" s="17"/>
      <c r="Y62" s="14"/>
      <c r="Z62" s="14"/>
    </row>
    <row r="63" spans="1:26" hidden="1">
      <c r="A63" s="19" t="s">
        <v>76</v>
      </c>
      <c r="B63" s="17">
        <f t="shared" si="19"/>
        <v>184</v>
      </c>
      <c r="C63" s="17">
        <f>'2. XLD KN'!C63+'3.XLD TC'!C63+'4.XLD KNPA'!C64</f>
        <v>119</v>
      </c>
      <c r="D63" s="17">
        <f>'2. XLD KN'!D63+'3.XLD TC'!D63+'4.XLD KNPA'!D64</f>
        <v>65</v>
      </c>
      <c r="E63" s="17">
        <f>'2. XLD KN'!E63+'3.XLD TC'!E63+'4.XLD KNPA'!E64</f>
        <v>184</v>
      </c>
      <c r="F63" s="17">
        <f t="shared" si="20"/>
        <v>0</v>
      </c>
      <c r="G63" s="17">
        <f t="shared" si="21"/>
        <v>184</v>
      </c>
      <c r="H63" s="17">
        <f>'2. XLD KN'!I63+'3.XLD TC'!I63+'4.XLD KNPA'!I64</f>
        <v>184</v>
      </c>
      <c r="I63" s="21">
        <f>'2. XLD KN'!H63</f>
        <v>6</v>
      </c>
      <c r="J63" s="21">
        <f>'3.XLD TC'!H63</f>
        <v>0</v>
      </c>
      <c r="K63" s="21">
        <f>'4.XLD KNPA'!H64</f>
        <v>178</v>
      </c>
      <c r="L63" s="21">
        <f>'2. XLD KN'!Q63+'3.XLD TC'!T63+'4.XLD KNPA'!N64</f>
        <v>0</v>
      </c>
      <c r="M63" s="21">
        <f>'2. XLD KN'!R63+'2. XLD KN'!S63</f>
        <v>0</v>
      </c>
      <c r="N63" s="21">
        <f>'2. XLD KN'!T63+'3.XLD TC'!U63+'4.XLD KNPA'!O64</f>
        <v>184</v>
      </c>
      <c r="O63" s="17">
        <f t="shared" si="22"/>
        <v>183</v>
      </c>
      <c r="P63" s="17">
        <f>'2. XLD KN'!U63</f>
        <v>6</v>
      </c>
      <c r="Q63" s="17">
        <f>'3.XLD TC'!V63</f>
        <v>0</v>
      </c>
      <c r="R63" s="17">
        <f>'4.XLD KNPA'!P64</f>
        <v>177</v>
      </c>
      <c r="S63" s="17">
        <f t="shared" si="23"/>
        <v>1</v>
      </c>
      <c r="T63" s="17">
        <f>'2. XLD KN'!Y63</f>
        <v>0</v>
      </c>
      <c r="U63" s="17">
        <f>'3.XLD TC'!Z63+'4.XLD KNPA'!R64</f>
        <v>1</v>
      </c>
      <c r="V63" s="17">
        <f>'2. XLD KN'!Z63+'3.XLD TC'!AA63+'4.XLD KNPA'!S64</f>
        <v>0</v>
      </c>
      <c r="W63" s="17">
        <f>'2. XLD KN'!AA63+'3.XLD TC'!AB63</f>
        <v>0</v>
      </c>
      <c r="X63" s="17"/>
      <c r="Y63" s="14"/>
      <c r="Z63" s="14"/>
    </row>
    <row r="64" spans="1:26" hidden="1">
      <c r="A64" s="19" t="s">
        <v>77</v>
      </c>
      <c r="B64" s="17">
        <f t="shared" si="19"/>
        <v>0</v>
      </c>
      <c r="C64" s="17">
        <f>'2. XLD KN'!C64+'3.XLD TC'!C64+'4.XLD KNPA'!C65</f>
        <v>0</v>
      </c>
      <c r="D64" s="17">
        <f>'2. XLD KN'!D64+'3.XLD TC'!D64+'4.XLD KNPA'!D65</f>
        <v>0</v>
      </c>
      <c r="E64" s="17">
        <f>'2. XLD KN'!E64+'3.XLD TC'!E64+'4.XLD KNPA'!E65</f>
        <v>0</v>
      </c>
      <c r="F64" s="17">
        <f t="shared" si="20"/>
        <v>0</v>
      </c>
      <c r="G64" s="17">
        <f t="shared" si="21"/>
        <v>0</v>
      </c>
      <c r="H64" s="17">
        <f>'2. XLD KN'!I64+'3.XLD TC'!I64+'4.XLD KNPA'!I65</f>
        <v>0</v>
      </c>
      <c r="I64" s="21">
        <f>'2. XLD KN'!H64</f>
        <v>0</v>
      </c>
      <c r="J64" s="21">
        <f>'3.XLD TC'!H64</f>
        <v>0</v>
      </c>
      <c r="K64" s="21">
        <f>'4.XLD KNPA'!H65</f>
        <v>0</v>
      </c>
      <c r="L64" s="21">
        <f>'2. XLD KN'!Q64+'3.XLD TC'!T64+'4.XLD KNPA'!N65</f>
        <v>0</v>
      </c>
      <c r="M64" s="21">
        <f>'2. XLD KN'!R64+'2. XLD KN'!S64</f>
        <v>0</v>
      </c>
      <c r="N64" s="21">
        <f>'2. XLD KN'!T64+'3.XLD TC'!U64+'4.XLD KNPA'!O65</f>
        <v>0</v>
      </c>
      <c r="O64" s="17">
        <f t="shared" si="22"/>
        <v>0</v>
      </c>
      <c r="P64" s="17">
        <f>'2. XLD KN'!U64</f>
        <v>0</v>
      </c>
      <c r="Q64" s="17">
        <f>'3.XLD TC'!V64</f>
        <v>0</v>
      </c>
      <c r="R64" s="17">
        <f>'4.XLD KNPA'!P65</f>
        <v>0</v>
      </c>
      <c r="S64" s="17">
        <f t="shared" si="23"/>
        <v>0</v>
      </c>
      <c r="T64" s="17">
        <f>'2. XLD KN'!Y64</f>
        <v>0</v>
      </c>
      <c r="U64" s="17">
        <f>'3.XLD TC'!Z64+'4.XLD KNPA'!R65</f>
        <v>0</v>
      </c>
      <c r="V64" s="17">
        <f>'2. XLD KN'!Z64+'3.XLD TC'!AA64+'4.XLD KNPA'!S65</f>
        <v>0</v>
      </c>
      <c r="W64" s="17">
        <f>'2. XLD KN'!AA64+'3.XLD TC'!AB64</f>
        <v>0</v>
      </c>
      <c r="X64" s="17"/>
      <c r="Y64" s="14"/>
      <c r="Z64" s="14"/>
    </row>
    <row r="65" spans="1:26" hidden="1">
      <c r="A65" s="19" t="s">
        <v>78</v>
      </c>
      <c r="B65" s="17">
        <f t="shared" si="19"/>
        <v>41</v>
      </c>
      <c r="C65" s="17">
        <f>'2. XLD KN'!C65+'3.XLD TC'!C65+'4.XLD KNPA'!C66</f>
        <v>0</v>
      </c>
      <c r="D65" s="17">
        <f>'2. XLD KN'!D65+'3.XLD TC'!D65+'4.XLD KNPA'!D66</f>
        <v>41</v>
      </c>
      <c r="E65" s="17">
        <f>'2. XLD KN'!E65+'3.XLD TC'!E65+'4.XLD KNPA'!E66</f>
        <v>41</v>
      </c>
      <c r="F65" s="17">
        <f t="shared" si="20"/>
        <v>0</v>
      </c>
      <c r="G65" s="17">
        <f t="shared" si="21"/>
        <v>41</v>
      </c>
      <c r="H65" s="17">
        <f>'2. XLD KN'!I65+'3.XLD TC'!I65+'4.XLD KNPA'!I66</f>
        <v>41</v>
      </c>
      <c r="I65" s="21">
        <f>'2. XLD KN'!H65</f>
        <v>3</v>
      </c>
      <c r="J65" s="21">
        <f>'3.XLD TC'!H65</f>
        <v>0</v>
      </c>
      <c r="K65" s="21">
        <f>'4.XLD KNPA'!H66</f>
        <v>38</v>
      </c>
      <c r="L65" s="21">
        <f>'2. XLD KN'!Q65+'3.XLD TC'!T65+'4.XLD KNPA'!N66</f>
        <v>0</v>
      </c>
      <c r="M65" s="21">
        <f>'2. XLD KN'!R65+'2. XLD KN'!S65</f>
        <v>0</v>
      </c>
      <c r="N65" s="21">
        <f>'2. XLD KN'!T65+'3.XLD TC'!U65+'4.XLD KNPA'!O66</f>
        <v>41</v>
      </c>
      <c r="O65" s="17">
        <f t="shared" si="22"/>
        <v>41</v>
      </c>
      <c r="P65" s="17">
        <f>'2. XLD KN'!U65</f>
        <v>3</v>
      </c>
      <c r="Q65" s="17">
        <f>'3.XLD TC'!V65</f>
        <v>0</v>
      </c>
      <c r="R65" s="17">
        <f>'4.XLD KNPA'!P66</f>
        <v>38</v>
      </c>
      <c r="S65" s="17">
        <f t="shared" si="23"/>
        <v>0</v>
      </c>
      <c r="T65" s="17">
        <f>'2. XLD KN'!Y65</f>
        <v>0</v>
      </c>
      <c r="U65" s="17">
        <f>'3.XLD TC'!Z65+'4.XLD KNPA'!R66</f>
        <v>0</v>
      </c>
      <c r="V65" s="17">
        <f>'2. XLD KN'!Z65+'3.XLD TC'!AA65+'4.XLD KNPA'!S66</f>
        <v>0</v>
      </c>
      <c r="W65" s="17">
        <f>'2. XLD KN'!AA65+'3.XLD TC'!AB65</f>
        <v>0</v>
      </c>
      <c r="X65" s="17"/>
      <c r="Y65" s="14"/>
      <c r="Z65" s="14"/>
    </row>
    <row r="66" spans="1:26" hidden="1">
      <c r="A66" s="19" t="s">
        <v>79</v>
      </c>
      <c r="B66" s="17">
        <f t="shared" si="19"/>
        <v>57</v>
      </c>
      <c r="C66" s="17">
        <f>'2. XLD KN'!C66+'3.XLD TC'!C66+'4.XLD KNPA'!C67</f>
        <v>0</v>
      </c>
      <c r="D66" s="17">
        <f>'2. XLD KN'!D66+'3.XLD TC'!D66+'4.XLD KNPA'!D67</f>
        <v>57</v>
      </c>
      <c r="E66" s="17">
        <f>'2. XLD KN'!E66+'3.XLD TC'!E66+'4.XLD KNPA'!E67</f>
        <v>57</v>
      </c>
      <c r="F66" s="17">
        <f t="shared" si="20"/>
        <v>0</v>
      </c>
      <c r="G66" s="17">
        <f t="shared" si="21"/>
        <v>57</v>
      </c>
      <c r="H66" s="17">
        <f>'2. XLD KN'!I66+'3.XLD TC'!I66+'4.XLD KNPA'!I67</f>
        <v>57</v>
      </c>
      <c r="I66" s="21">
        <f>'2. XLD KN'!H66</f>
        <v>4</v>
      </c>
      <c r="J66" s="21">
        <f>'3.XLD TC'!H66</f>
        <v>0</v>
      </c>
      <c r="K66" s="21">
        <f>'4.XLD KNPA'!H67</f>
        <v>53</v>
      </c>
      <c r="L66" s="21">
        <f>'2. XLD KN'!Q66+'3.XLD TC'!T66+'4.XLD KNPA'!N67</f>
        <v>0</v>
      </c>
      <c r="M66" s="21">
        <f>'2. XLD KN'!R66+'2. XLD KN'!S66</f>
        <v>0</v>
      </c>
      <c r="N66" s="21">
        <f>'2. XLD KN'!T66+'3.XLD TC'!U66+'4.XLD KNPA'!O67</f>
        <v>57</v>
      </c>
      <c r="O66" s="17">
        <f t="shared" si="22"/>
        <v>50</v>
      </c>
      <c r="P66" s="17">
        <f>'2. XLD KN'!U66</f>
        <v>4</v>
      </c>
      <c r="Q66" s="17">
        <f>'3.XLD TC'!V66</f>
        <v>0</v>
      </c>
      <c r="R66" s="17">
        <f>'4.XLD KNPA'!P67</f>
        <v>46</v>
      </c>
      <c r="S66" s="17">
        <f t="shared" si="23"/>
        <v>7</v>
      </c>
      <c r="T66" s="17">
        <f>'2. XLD KN'!Y66</f>
        <v>0</v>
      </c>
      <c r="U66" s="17">
        <f>'3.XLD TC'!Z66+'4.XLD KNPA'!R67</f>
        <v>7</v>
      </c>
      <c r="V66" s="17">
        <f>'2. XLD KN'!Z66+'3.XLD TC'!AA66+'4.XLD KNPA'!S67</f>
        <v>0</v>
      </c>
      <c r="W66" s="17">
        <f>'2. XLD KN'!AA66+'3.XLD TC'!AB66</f>
        <v>0</v>
      </c>
      <c r="X66" s="17"/>
      <c r="Y66" s="14"/>
      <c r="Z66" s="14"/>
    </row>
    <row r="67" spans="1:26" hidden="1">
      <c r="A67" s="19" t="s">
        <v>80</v>
      </c>
      <c r="B67" s="17">
        <f t="shared" si="19"/>
        <v>0</v>
      </c>
      <c r="C67" s="17">
        <f>'2. XLD KN'!C67+'3.XLD TC'!C67+'4.XLD KNPA'!C68</f>
        <v>0</v>
      </c>
      <c r="D67" s="17">
        <f>'2. XLD KN'!D67+'3.XLD TC'!D67+'4.XLD KNPA'!D68</f>
        <v>0</v>
      </c>
      <c r="E67" s="17">
        <f>'2. XLD KN'!E67+'3.XLD TC'!E67+'4.XLD KNPA'!E68</f>
        <v>0</v>
      </c>
      <c r="F67" s="17">
        <f t="shared" si="20"/>
        <v>0</v>
      </c>
      <c r="G67" s="17">
        <f t="shared" si="21"/>
        <v>0</v>
      </c>
      <c r="H67" s="17">
        <f>'2. XLD KN'!I67+'3.XLD TC'!I67+'4.XLD KNPA'!I68</f>
        <v>0</v>
      </c>
      <c r="I67" s="21">
        <f>'2. XLD KN'!H67</f>
        <v>0</v>
      </c>
      <c r="J67" s="21">
        <f>'3.XLD TC'!H67</f>
        <v>0</v>
      </c>
      <c r="K67" s="21">
        <f>'4.XLD KNPA'!H68</f>
        <v>0</v>
      </c>
      <c r="L67" s="21">
        <f>'2. XLD KN'!Q67+'3.XLD TC'!T67+'4.XLD KNPA'!N68</f>
        <v>0</v>
      </c>
      <c r="M67" s="21">
        <f>'2. XLD KN'!R67+'2. XLD KN'!S67</f>
        <v>0</v>
      </c>
      <c r="N67" s="21">
        <f>'2. XLD KN'!T67+'3.XLD TC'!U67+'4.XLD KNPA'!O68</f>
        <v>0</v>
      </c>
      <c r="O67" s="17">
        <f t="shared" si="22"/>
        <v>0</v>
      </c>
      <c r="P67" s="17">
        <f>'2. XLD KN'!U67</f>
        <v>0</v>
      </c>
      <c r="Q67" s="17">
        <f>'3.XLD TC'!V67</f>
        <v>0</v>
      </c>
      <c r="R67" s="17">
        <f>'4.XLD KNPA'!P68</f>
        <v>0</v>
      </c>
      <c r="S67" s="17">
        <f t="shared" si="23"/>
        <v>0</v>
      </c>
      <c r="T67" s="17">
        <f>'2. XLD KN'!Y67</f>
        <v>0</v>
      </c>
      <c r="U67" s="17">
        <f>'3.XLD TC'!Z67+'4.XLD KNPA'!R68</f>
        <v>0</v>
      </c>
      <c r="V67" s="17">
        <f>'2. XLD KN'!Z67+'3.XLD TC'!AA67+'4.XLD KNPA'!S68</f>
        <v>0</v>
      </c>
      <c r="W67" s="17">
        <f>'2. XLD KN'!AA67+'3.XLD TC'!AB67</f>
        <v>0</v>
      </c>
      <c r="X67" s="17"/>
      <c r="Y67" s="14"/>
      <c r="Z67" s="14"/>
    </row>
    <row r="68" spans="1:26" hidden="1">
      <c r="A68" s="19" t="s">
        <v>81</v>
      </c>
      <c r="B68" s="17">
        <f t="shared" si="19"/>
        <v>31</v>
      </c>
      <c r="C68" s="17">
        <f>'2. XLD KN'!C68+'3.XLD TC'!C68+'4.XLD KNPA'!C69</f>
        <v>2</v>
      </c>
      <c r="D68" s="17">
        <f>'2. XLD KN'!D68+'3.XLD TC'!D68+'4.XLD KNPA'!D69</f>
        <v>29</v>
      </c>
      <c r="E68" s="17">
        <f>'2. XLD KN'!E68+'3.XLD TC'!E68+'4.XLD KNPA'!E69</f>
        <v>31</v>
      </c>
      <c r="F68" s="17">
        <f t="shared" si="20"/>
        <v>0</v>
      </c>
      <c r="G68" s="17">
        <f t="shared" si="21"/>
        <v>31</v>
      </c>
      <c r="H68" s="17">
        <f>'2. XLD KN'!I68+'3.XLD TC'!I68+'4.XLD KNPA'!I69</f>
        <v>31</v>
      </c>
      <c r="I68" s="21">
        <f>'2. XLD KN'!H68</f>
        <v>2</v>
      </c>
      <c r="J68" s="21">
        <f>'3.XLD TC'!H68</f>
        <v>1</v>
      </c>
      <c r="K68" s="21">
        <f>'4.XLD KNPA'!H69</f>
        <v>28</v>
      </c>
      <c r="L68" s="21">
        <f>'2. XLD KN'!Q68+'3.XLD TC'!T68+'4.XLD KNPA'!N69</f>
        <v>0</v>
      </c>
      <c r="M68" s="21">
        <f>'2. XLD KN'!R68+'2. XLD KN'!S68</f>
        <v>0</v>
      </c>
      <c r="N68" s="21">
        <f>'2. XLD KN'!T68+'3.XLD TC'!U68+'4.XLD KNPA'!O69</f>
        <v>31</v>
      </c>
      <c r="O68" s="17">
        <f t="shared" si="22"/>
        <v>30</v>
      </c>
      <c r="P68" s="17">
        <f>'2. XLD KN'!U68</f>
        <v>2</v>
      </c>
      <c r="Q68" s="17">
        <f>'3.XLD TC'!V68</f>
        <v>0</v>
      </c>
      <c r="R68" s="17">
        <f>'4.XLD KNPA'!P69</f>
        <v>28</v>
      </c>
      <c r="S68" s="17">
        <f t="shared" si="23"/>
        <v>1</v>
      </c>
      <c r="T68" s="17">
        <f>'2. XLD KN'!Y68</f>
        <v>0</v>
      </c>
      <c r="U68" s="17">
        <f>'3.XLD TC'!Z68+'4.XLD KNPA'!R69</f>
        <v>1</v>
      </c>
      <c r="V68" s="17">
        <f>'2. XLD KN'!Z68+'3.XLD TC'!AA68+'4.XLD KNPA'!S69</f>
        <v>0</v>
      </c>
      <c r="W68" s="17">
        <f>'2. XLD KN'!AA68+'3.XLD TC'!AB68</f>
        <v>1</v>
      </c>
      <c r="X68" s="17"/>
      <c r="Y68" s="14"/>
      <c r="Z68" s="14"/>
    </row>
    <row r="69" spans="1:26" hidden="1">
      <c r="A69" s="19" t="s">
        <v>82</v>
      </c>
      <c r="B69" s="17">
        <f t="shared" si="19"/>
        <v>12</v>
      </c>
      <c r="C69" s="17">
        <f>'2. XLD KN'!C69+'3.XLD TC'!C69+'4.XLD KNPA'!C70</f>
        <v>0</v>
      </c>
      <c r="D69" s="17">
        <f>'2. XLD KN'!D69+'3.XLD TC'!D69+'4.XLD KNPA'!D70</f>
        <v>12</v>
      </c>
      <c r="E69" s="17">
        <f>'2. XLD KN'!E69+'3.XLD TC'!E69+'4.XLD KNPA'!E70</f>
        <v>12</v>
      </c>
      <c r="F69" s="17">
        <f t="shared" si="20"/>
        <v>0</v>
      </c>
      <c r="G69" s="17">
        <f t="shared" si="21"/>
        <v>12</v>
      </c>
      <c r="H69" s="17">
        <f>'2. XLD KN'!I69+'3.XLD TC'!I69+'4.XLD KNPA'!I70</f>
        <v>12</v>
      </c>
      <c r="I69" s="21">
        <f>'2. XLD KN'!H69</f>
        <v>0</v>
      </c>
      <c r="J69" s="21">
        <f>'3.XLD TC'!H69</f>
        <v>0</v>
      </c>
      <c r="K69" s="21">
        <f>'4.XLD KNPA'!H70</f>
        <v>12</v>
      </c>
      <c r="L69" s="21">
        <f>'2. XLD KN'!Q69+'3.XLD TC'!T69+'4.XLD KNPA'!N70</f>
        <v>0</v>
      </c>
      <c r="M69" s="21">
        <f>'2. XLD KN'!R69+'2. XLD KN'!S69</f>
        <v>0</v>
      </c>
      <c r="N69" s="21">
        <f>'2. XLD KN'!T69+'3.XLD TC'!U69+'4.XLD KNPA'!O70</f>
        <v>12</v>
      </c>
      <c r="O69" s="17">
        <f t="shared" si="22"/>
        <v>12</v>
      </c>
      <c r="P69" s="17">
        <f>'2. XLD KN'!U69</f>
        <v>0</v>
      </c>
      <c r="Q69" s="17">
        <f>'3.XLD TC'!V69</f>
        <v>0</v>
      </c>
      <c r="R69" s="17">
        <f>'4.XLD KNPA'!P70</f>
        <v>12</v>
      </c>
      <c r="S69" s="17">
        <f t="shared" si="23"/>
        <v>0</v>
      </c>
      <c r="T69" s="17">
        <f>'2. XLD KN'!Y69</f>
        <v>0</v>
      </c>
      <c r="U69" s="17">
        <f>'3.XLD TC'!Z69+'4.XLD KNPA'!R70</f>
        <v>0</v>
      </c>
      <c r="V69" s="17">
        <f>'2. XLD KN'!Z69+'3.XLD TC'!AA69+'4.XLD KNPA'!S70</f>
        <v>0</v>
      </c>
      <c r="W69" s="17">
        <f>'2. XLD KN'!AA69+'3.XLD TC'!AB69</f>
        <v>0</v>
      </c>
      <c r="X69" s="17"/>
      <c r="Y69" s="14"/>
      <c r="Z69" s="14"/>
    </row>
    <row r="70" spans="1:26" hidden="1">
      <c r="A70" s="19" t="s">
        <v>83</v>
      </c>
      <c r="B70" s="17">
        <f t="shared" si="19"/>
        <v>3</v>
      </c>
      <c r="C70" s="17">
        <f>'2. XLD KN'!C70+'3.XLD TC'!C70+'4.XLD KNPA'!C71</f>
        <v>0</v>
      </c>
      <c r="D70" s="17">
        <f>'2. XLD KN'!D70+'3.XLD TC'!D70+'4.XLD KNPA'!D71</f>
        <v>3</v>
      </c>
      <c r="E70" s="17">
        <f>'2. XLD KN'!E70+'3.XLD TC'!E70+'4.XLD KNPA'!E71</f>
        <v>3</v>
      </c>
      <c r="F70" s="17">
        <f t="shared" si="20"/>
        <v>0</v>
      </c>
      <c r="G70" s="17">
        <f t="shared" si="21"/>
        <v>3</v>
      </c>
      <c r="H70" s="17">
        <f>'2. XLD KN'!I70+'3.XLD TC'!I70+'4.XLD KNPA'!I71</f>
        <v>3</v>
      </c>
      <c r="I70" s="21">
        <f>'2. XLD KN'!H70</f>
        <v>0</v>
      </c>
      <c r="J70" s="21">
        <f>'3.XLD TC'!H70</f>
        <v>0</v>
      </c>
      <c r="K70" s="21">
        <f>'4.XLD KNPA'!H71</f>
        <v>3</v>
      </c>
      <c r="L70" s="21">
        <f>'2. XLD KN'!Q70+'3.XLD TC'!T70+'4.XLD KNPA'!N71</f>
        <v>0</v>
      </c>
      <c r="M70" s="21">
        <f>'2. XLD KN'!R70+'2. XLD KN'!S70</f>
        <v>0</v>
      </c>
      <c r="N70" s="21">
        <f>'2. XLD KN'!T70+'3.XLD TC'!U70+'4.XLD KNPA'!O71</f>
        <v>3</v>
      </c>
      <c r="O70" s="17">
        <f t="shared" si="22"/>
        <v>3</v>
      </c>
      <c r="P70" s="17">
        <f>'2. XLD KN'!U70</f>
        <v>0</v>
      </c>
      <c r="Q70" s="17">
        <f>'3.XLD TC'!V70</f>
        <v>0</v>
      </c>
      <c r="R70" s="17">
        <f>'4.XLD KNPA'!P71</f>
        <v>3</v>
      </c>
      <c r="S70" s="17">
        <f t="shared" si="23"/>
        <v>0</v>
      </c>
      <c r="T70" s="17">
        <f>'2. XLD KN'!Y70</f>
        <v>0</v>
      </c>
      <c r="U70" s="17">
        <f>'3.XLD TC'!Z70+'4.XLD KNPA'!R71</f>
        <v>0</v>
      </c>
      <c r="V70" s="17">
        <f>'2. XLD KN'!Z70+'3.XLD TC'!AA70+'4.XLD KNPA'!S71</f>
        <v>0</v>
      </c>
      <c r="W70" s="17">
        <f>'2. XLD KN'!AA70+'3.XLD TC'!AB70</f>
        <v>0</v>
      </c>
      <c r="X70" s="17"/>
      <c r="Y70" s="14"/>
      <c r="Z70" s="14"/>
    </row>
    <row r="71" spans="1:26" hidden="1">
      <c r="A71" s="19" t="s">
        <v>84</v>
      </c>
      <c r="B71" s="17">
        <f t="shared" si="19"/>
        <v>5</v>
      </c>
      <c r="C71" s="17">
        <f>'2. XLD KN'!C71+'3.XLD TC'!C71+'4.XLD KNPA'!C72</f>
        <v>0</v>
      </c>
      <c r="D71" s="17">
        <f>'2. XLD KN'!D71+'3.XLD TC'!D71+'4.XLD KNPA'!D72</f>
        <v>5</v>
      </c>
      <c r="E71" s="17">
        <f>'2. XLD KN'!E71+'3.XLD TC'!E71+'4.XLD KNPA'!E72</f>
        <v>5</v>
      </c>
      <c r="F71" s="17">
        <f t="shared" si="20"/>
        <v>0</v>
      </c>
      <c r="G71" s="17">
        <f t="shared" si="21"/>
        <v>5</v>
      </c>
      <c r="H71" s="17">
        <f>'2. XLD KN'!I71+'3.XLD TC'!I71+'4.XLD KNPA'!I72</f>
        <v>5</v>
      </c>
      <c r="I71" s="21">
        <f>'2. XLD KN'!H71</f>
        <v>0</v>
      </c>
      <c r="J71" s="21">
        <f>'3.XLD TC'!H71</f>
        <v>0</v>
      </c>
      <c r="K71" s="21">
        <f>'4.XLD KNPA'!H72</f>
        <v>5</v>
      </c>
      <c r="L71" s="21">
        <f>'2. XLD KN'!Q71+'3.XLD TC'!T71+'4.XLD KNPA'!N72</f>
        <v>1</v>
      </c>
      <c r="M71" s="21">
        <f>'2. XLD KN'!R71+'2. XLD KN'!S71</f>
        <v>0</v>
      </c>
      <c r="N71" s="21">
        <f>'2. XLD KN'!T71+'3.XLD TC'!U71+'4.XLD KNPA'!O72</f>
        <v>4</v>
      </c>
      <c r="O71" s="17">
        <f t="shared" si="22"/>
        <v>5</v>
      </c>
      <c r="P71" s="17">
        <f>'2. XLD KN'!U71</f>
        <v>0</v>
      </c>
      <c r="Q71" s="17">
        <f>'3.XLD TC'!V71</f>
        <v>0</v>
      </c>
      <c r="R71" s="17">
        <f>'4.XLD KNPA'!P72</f>
        <v>5</v>
      </c>
      <c r="S71" s="17">
        <f t="shared" si="23"/>
        <v>0</v>
      </c>
      <c r="T71" s="17">
        <f>'2. XLD KN'!Y71</f>
        <v>0</v>
      </c>
      <c r="U71" s="17">
        <f>'3.XLD TC'!Z71+'4.XLD KNPA'!R72</f>
        <v>0</v>
      </c>
      <c r="V71" s="17">
        <f>'2. XLD KN'!Z71+'3.XLD TC'!AA71+'4.XLD KNPA'!S72</f>
        <v>0</v>
      </c>
      <c r="W71" s="17">
        <f>'2. XLD KN'!AA71+'3.XLD TC'!AB71</f>
        <v>0</v>
      </c>
      <c r="X71" s="17"/>
      <c r="Y71" s="14"/>
      <c r="Z71" s="14"/>
    </row>
    <row r="72" spans="1:26" hidden="1">
      <c r="A72" s="19" t="s">
        <v>85</v>
      </c>
      <c r="B72" s="17">
        <f t="shared" si="19"/>
        <v>0</v>
      </c>
      <c r="C72" s="17">
        <f>'2. XLD KN'!C72+'3.XLD TC'!C72+'4.XLD KNPA'!C73</f>
        <v>0</v>
      </c>
      <c r="D72" s="17">
        <f>'2. XLD KN'!D72+'3.XLD TC'!D72+'4.XLD KNPA'!D73</f>
        <v>0</v>
      </c>
      <c r="E72" s="17">
        <f>'2. XLD KN'!E72+'3.XLD TC'!E72+'4.XLD KNPA'!E73</f>
        <v>0</v>
      </c>
      <c r="F72" s="17">
        <f t="shared" si="20"/>
        <v>0</v>
      </c>
      <c r="G72" s="17">
        <f t="shared" si="21"/>
        <v>0</v>
      </c>
      <c r="H72" s="17">
        <f>'2. XLD KN'!I72+'3.XLD TC'!I72+'4.XLD KNPA'!I73</f>
        <v>0</v>
      </c>
      <c r="I72" s="21">
        <f>'2. XLD KN'!H72</f>
        <v>0</v>
      </c>
      <c r="J72" s="21">
        <f>'3.XLD TC'!H72</f>
        <v>0</v>
      </c>
      <c r="K72" s="21">
        <f>'4.XLD KNPA'!H73</f>
        <v>0</v>
      </c>
      <c r="L72" s="21">
        <f>'2. XLD KN'!Q72+'3.XLD TC'!T72+'4.XLD KNPA'!N73</f>
        <v>0</v>
      </c>
      <c r="M72" s="21">
        <f>'2. XLD KN'!R72+'2. XLD KN'!S72</f>
        <v>0</v>
      </c>
      <c r="N72" s="21">
        <f>'2. XLD KN'!T72+'3.XLD TC'!U72+'4.XLD KNPA'!O73</f>
        <v>0</v>
      </c>
      <c r="O72" s="17">
        <f t="shared" si="22"/>
        <v>0</v>
      </c>
      <c r="P72" s="17">
        <f>'2. XLD KN'!U72</f>
        <v>0</v>
      </c>
      <c r="Q72" s="17">
        <f>'3.XLD TC'!V72</f>
        <v>0</v>
      </c>
      <c r="R72" s="17">
        <f>'4.XLD KNPA'!P73</f>
        <v>0</v>
      </c>
      <c r="S72" s="17">
        <f t="shared" si="23"/>
        <v>0</v>
      </c>
      <c r="T72" s="17">
        <f>'2. XLD KN'!Y72</f>
        <v>0</v>
      </c>
      <c r="U72" s="17">
        <f>'3.XLD TC'!Z72+'4.XLD KNPA'!R73</f>
        <v>0</v>
      </c>
      <c r="V72" s="17">
        <f>'2. XLD KN'!Z72+'3.XLD TC'!AA72+'4.XLD KNPA'!S73</f>
        <v>0</v>
      </c>
      <c r="W72" s="17">
        <f>'2. XLD KN'!AA72+'3.XLD TC'!AB72</f>
        <v>0</v>
      </c>
      <c r="X72" s="17"/>
      <c r="Y72" s="14"/>
      <c r="Z72" s="14"/>
    </row>
    <row r="73" spans="1:26" hidden="1">
      <c r="A73" s="19" t="s">
        <v>86</v>
      </c>
      <c r="B73" s="17">
        <f t="shared" si="19"/>
        <v>9</v>
      </c>
      <c r="C73" s="17">
        <f>'2. XLD KN'!C73+'3.XLD TC'!C73+'4.XLD KNPA'!C74</f>
        <v>0</v>
      </c>
      <c r="D73" s="17">
        <f>'2. XLD KN'!D73+'3.XLD TC'!D73+'4.XLD KNPA'!D74</f>
        <v>9</v>
      </c>
      <c r="E73" s="17">
        <f>'2. XLD KN'!E73+'3.XLD TC'!E73+'4.XLD KNPA'!E74</f>
        <v>9</v>
      </c>
      <c r="F73" s="17">
        <f t="shared" si="20"/>
        <v>0</v>
      </c>
      <c r="G73" s="17">
        <f t="shared" si="21"/>
        <v>9</v>
      </c>
      <c r="H73" s="17">
        <f>'2. XLD KN'!I73+'3.XLD TC'!I73+'4.XLD KNPA'!I74</f>
        <v>9</v>
      </c>
      <c r="I73" s="21">
        <f>'2. XLD KN'!H73</f>
        <v>0</v>
      </c>
      <c r="J73" s="21">
        <f>'3.XLD TC'!H73</f>
        <v>0</v>
      </c>
      <c r="K73" s="21">
        <f>'4.XLD KNPA'!H74</f>
        <v>9</v>
      </c>
      <c r="L73" s="21">
        <f>'2. XLD KN'!Q73+'3.XLD TC'!T73+'4.XLD KNPA'!N74</f>
        <v>0</v>
      </c>
      <c r="M73" s="21">
        <f>'2. XLD KN'!R73+'2. XLD KN'!S73</f>
        <v>0</v>
      </c>
      <c r="N73" s="21">
        <f>'2. XLD KN'!T73+'3.XLD TC'!U73+'4.XLD KNPA'!O74</f>
        <v>9</v>
      </c>
      <c r="O73" s="17">
        <f t="shared" si="22"/>
        <v>9</v>
      </c>
      <c r="P73" s="17">
        <f>'2. XLD KN'!U73</f>
        <v>0</v>
      </c>
      <c r="Q73" s="17">
        <f>'3.XLD TC'!V73</f>
        <v>0</v>
      </c>
      <c r="R73" s="17">
        <f>'4.XLD KNPA'!P74</f>
        <v>9</v>
      </c>
      <c r="S73" s="17">
        <f t="shared" si="23"/>
        <v>0</v>
      </c>
      <c r="T73" s="17">
        <f>'2. XLD KN'!Y73</f>
        <v>0</v>
      </c>
      <c r="U73" s="17">
        <f>'3.XLD TC'!Z73+'4.XLD KNPA'!R74</f>
        <v>0</v>
      </c>
      <c r="V73" s="17">
        <f>'2. XLD KN'!Z73+'3.XLD TC'!AA73+'4.XLD KNPA'!S74</f>
        <v>0</v>
      </c>
      <c r="W73" s="17">
        <f>'2. XLD KN'!AA73+'3.XLD TC'!AB73</f>
        <v>0</v>
      </c>
      <c r="X73" s="17"/>
      <c r="Y73" s="14"/>
      <c r="Z73" s="14"/>
    </row>
    <row r="74" spans="1:26" hidden="1">
      <c r="A74" s="19" t="s">
        <v>87</v>
      </c>
      <c r="B74" s="17">
        <f t="shared" si="19"/>
        <v>34</v>
      </c>
      <c r="C74" s="17">
        <f>'2. XLD KN'!C74+'3.XLD TC'!C74+'4.XLD KNPA'!C75</f>
        <v>0</v>
      </c>
      <c r="D74" s="17">
        <f>'2. XLD KN'!D74+'3.XLD TC'!D74+'4.XLD KNPA'!D75</f>
        <v>34</v>
      </c>
      <c r="E74" s="17">
        <f>'2. XLD KN'!E74+'3.XLD TC'!E74+'4.XLD KNPA'!E75</f>
        <v>34</v>
      </c>
      <c r="F74" s="17">
        <f t="shared" si="20"/>
        <v>0</v>
      </c>
      <c r="G74" s="17">
        <f t="shared" si="21"/>
        <v>34</v>
      </c>
      <c r="H74" s="17">
        <f>'2. XLD KN'!I74+'3.XLD TC'!I74+'4.XLD KNPA'!I75</f>
        <v>34</v>
      </c>
      <c r="I74" s="21">
        <f>'2. XLD KN'!H74</f>
        <v>1</v>
      </c>
      <c r="J74" s="21">
        <f>'3.XLD TC'!H74</f>
        <v>0</v>
      </c>
      <c r="K74" s="21">
        <f>'4.XLD KNPA'!H75</f>
        <v>33</v>
      </c>
      <c r="L74" s="21">
        <f>'2. XLD KN'!Q74+'3.XLD TC'!T74+'4.XLD KNPA'!N75</f>
        <v>0</v>
      </c>
      <c r="M74" s="21">
        <f>'2. XLD KN'!R74+'2. XLD KN'!S74</f>
        <v>0</v>
      </c>
      <c r="N74" s="21">
        <f>'2. XLD KN'!T74+'3.XLD TC'!U74+'4.XLD KNPA'!O75</f>
        <v>34</v>
      </c>
      <c r="O74" s="17">
        <f t="shared" si="22"/>
        <v>16</v>
      </c>
      <c r="P74" s="17">
        <f>'2. XLD KN'!U74</f>
        <v>0</v>
      </c>
      <c r="Q74" s="17">
        <f>'3.XLD TC'!V74</f>
        <v>0</v>
      </c>
      <c r="R74" s="17">
        <f>'4.XLD KNPA'!P75</f>
        <v>16</v>
      </c>
      <c r="S74" s="17">
        <f t="shared" si="23"/>
        <v>18</v>
      </c>
      <c r="T74" s="17">
        <f>'2. XLD KN'!Y74</f>
        <v>1</v>
      </c>
      <c r="U74" s="17">
        <f>'3.XLD TC'!Z74+'4.XLD KNPA'!R75</f>
        <v>17</v>
      </c>
      <c r="V74" s="17">
        <f>'2. XLD KN'!Z74+'3.XLD TC'!AA74+'4.XLD KNPA'!S75</f>
        <v>0</v>
      </c>
      <c r="W74" s="17">
        <f>'2. XLD KN'!AA74+'3.XLD TC'!AB74</f>
        <v>0</v>
      </c>
      <c r="X74" s="17"/>
      <c r="Y74" s="14"/>
      <c r="Z74" s="14"/>
    </row>
    <row r="75" spans="1:26" hidden="1">
      <c r="A75" s="19" t="s">
        <v>88</v>
      </c>
      <c r="B75" s="17">
        <f t="shared" si="19"/>
        <v>9</v>
      </c>
      <c r="C75" s="17">
        <f>'2. XLD KN'!C75+'3.XLD TC'!C75+'4.XLD KNPA'!C76</f>
        <v>0</v>
      </c>
      <c r="D75" s="17">
        <f>'2. XLD KN'!D75+'3.XLD TC'!D75+'4.XLD KNPA'!D76</f>
        <v>9</v>
      </c>
      <c r="E75" s="17">
        <f>'2. XLD KN'!E75+'3.XLD TC'!E75+'4.XLD KNPA'!E76</f>
        <v>9</v>
      </c>
      <c r="F75" s="17">
        <f t="shared" si="20"/>
        <v>0</v>
      </c>
      <c r="G75" s="17">
        <f t="shared" si="21"/>
        <v>9</v>
      </c>
      <c r="H75" s="17">
        <f>'2. XLD KN'!I75+'3.XLD TC'!I75+'4.XLD KNPA'!I76</f>
        <v>9</v>
      </c>
      <c r="I75" s="21">
        <f>'2. XLD KN'!H75</f>
        <v>0</v>
      </c>
      <c r="J75" s="21">
        <f>'3.XLD TC'!H75</f>
        <v>0</v>
      </c>
      <c r="K75" s="21">
        <f>'4.XLD KNPA'!H76</f>
        <v>9</v>
      </c>
      <c r="L75" s="21">
        <f>'2. XLD KN'!Q75+'3.XLD TC'!T75+'4.XLD KNPA'!N76</f>
        <v>9</v>
      </c>
      <c r="M75" s="21">
        <f>'2. XLD KN'!R75+'2. XLD KN'!S75</f>
        <v>0</v>
      </c>
      <c r="N75" s="21">
        <f>'2. XLD KN'!T75+'3.XLD TC'!U75+'4.XLD KNPA'!O76</f>
        <v>0</v>
      </c>
      <c r="O75" s="17">
        <f t="shared" si="22"/>
        <v>9</v>
      </c>
      <c r="P75" s="17">
        <f>'2. XLD KN'!U75</f>
        <v>0</v>
      </c>
      <c r="Q75" s="17">
        <f>'3.XLD TC'!V75</f>
        <v>0</v>
      </c>
      <c r="R75" s="17">
        <f>'4.XLD KNPA'!P76</f>
        <v>9</v>
      </c>
      <c r="S75" s="17">
        <f t="shared" si="23"/>
        <v>0</v>
      </c>
      <c r="T75" s="17">
        <f>'2. XLD KN'!Y75</f>
        <v>0</v>
      </c>
      <c r="U75" s="17">
        <f>'3.XLD TC'!Z75+'4.XLD KNPA'!R76</f>
        <v>0</v>
      </c>
      <c r="V75" s="17">
        <f>'2. XLD KN'!Z75+'3.XLD TC'!AA75+'4.XLD KNPA'!S76</f>
        <v>0</v>
      </c>
      <c r="W75" s="17">
        <f>'2. XLD KN'!AA75+'3.XLD TC'!AB75</f>
        <v>0</v>
      </c>
      <c r="X75" s="17"/>
      <c r="Y75" s="14"/>
      <c r="Z75" s="14"/>
    </row>
    <row r="76" spans="1:26" hidden="1">
      <c r="A76" s="19" t="s">
        <v>89</v>
      </c>
      <c r="B76" s="17">
        <f t="shared" si="19"/>
        <v>10</v>
      </c>
      <c r="C76" s="17">
        <f>'2. XLD KN'!C76+'3.XLD TC'!C76+'4.XLD KNPA'!C77</f>
        <v>0</v>
      </c>
      <c r="D76" s="17">
        <f>'2. XLD KN'!D76+'3.XLD TC'!D76+'4.XLD KNPA'!D77</f>
        <v>10</v>
      </c>
      <c r="E76" s="17">
        <f>'2. XLD KN'!E76+'3.XLD TC'!E76+'4.XLD KNPA'!E77</f>
        <v>10</v>
      </c>
      <c r="F76" s="17">
        <f t="shared" si="20"/>
        <v>0</v>
      </c>
      <c r="G76" s="17">
        <f t="shared" si="21"/>
        <v>10</v>
      </c>
      <c r="H76" s="17">
        <f>'2. XLD KN'!I76+'3.XLD TC'!I76+'4.XLD KNPA'!I77</f>
        <v>10</v>
      </c>
      <c r="I76" s="21">
        <f>'2. XLD KN'!H76</f>
        <v>0</v>
      </c>
      <c r="J76" s="21">
        <f>'3.XLD TC'!H76</f>
        <v>0</v>
      </c>
      <c r="K76" s="21">
        <f>'4.XLD KNPA'!H77</f>
        <v>10</v>
      </c>
      <c r="L76" s="21">
        <f>'2. XLD KN'!Q76+'3.XLD TC'!T76+'4.XLD KNPA'!N77</f>
        <v>0</v>
      </c>
      <c r="M76" s="21">
        <f>'2. XLD KN'!R76+'2. XLD KN'!S76</f>
        <v>0</v>
      </c>
      <c r="N76" s="21">
        <f>'2. XLD KN'!T76+'3.XLD TC'!U76+'4.XLD KNPA'!O77</f>
        <v>10</v>
      </c>
      <c r="O76" s="17">
        <f t="shared" si="22"/>
        <v>7</v>
      </c>
      <c r="P76" s="17">
        <f>'2. XLD KN'!U76</f>
        <v>0</v>
      </c>
      <c r="Q76" s="17">
        <f>'3.XLD TC'!V76</f>
        <v>0</v>
      </c>
      <c r="R76" s="17">
        <f>'4.XLD KNPA'!P77</f>
        <v>7</v>
      </c>
      <c r="S76" s="17">
        <f t="shared" si="23"/>
        <v>3</v>
      </c>
      <c r="T76" s="17">
        <f>'2. XLD KN'!Y76</f>
        <v>0</v>
      </c>
      <c r="U76" s="17">
        <f>'3.XLD TC'!Z76+'4.XLD KNPA'!R77</f>
        <v>3</v>
      </c>
      <c r="V76" s="17">
        <f>'2. XLD KN'!Z76+'3.XLD TC'!AA76+'4.XLD KNPA'!S77</f>
        <v>0</v>
      </c>
      <c r="W76" s="17">
        <f>'2. XLD KN'!AA76+'3.XLD TC'!AB76</f>
        <v>0</v>
      </c>
      <c r="X76" s="17"/>
      <c r="Y76" s="14"/>
      <c r="Z76" s="14"/>
    </row>
    <row r="77" spans="1:26" hidden="1">
      <c r="A77" s="19" t="s">
        <v>90</v>
      </c>
      <c r="B77" s="17">
        <f t="shared" si="19"/>
        <v>10</v>
      </c>
      <c r="C77" s="17">
        <f>'2. XLD KN'!C77+'3.XLD TC'!C77+'4.XLD KNPA'!C78</f>
        <v>0</v>
      </c>
      <c r="D77" s="17">
        <f>'2. XLD KN'!D77+'3.XLD TC'!D77+'4.XLD KNPA'!D78</f>
        <v>10</v>
      </c>
      <c r="E77" s="17">
        <f>'2. XLD KN'!E77+'3.XLD TC'!E77+'4.XLD KNPA'!E78</f>
        <v>10</v>
      </c>
      <c r="F77" s="17">
        <f t="shared" si="20"/>
        <v>0</v>
      </c>
      <c r="G77" s="17">
        <f t="shared" si="21"/>
        <v>10</v>
      </c>
      <c r="H77" s="17">
        <f>'2. XLD KN'!I77+'3.XLD TC'!I77+'4.XLD KNPA'!I78</f>
        <v>10</v>
      </c>
      <c r="I77" s="21">
        <f>'2. XLD KN'!H77</f>
        <v>0</v>
      </c>
      <c r="J77" s="21">
        <f>'3.XLD TC'!H77</f>
        <v>0</v>
      </c>
      <c r="K77" s="21">
        <f>'4.XLD KNPA'!H78</f>
        <v>10</v>
      </c>
      <c r="L77" s="21">
        <f>'2. XLD KN'!Q77+'3.XLD TC'!T77+'4.XLD KNPA'!N78</f>
        <v>0</v>
      </c>
      <c r="M77" s="21">
        <f>'2. XLD KN'!R77+'2. XLD KN'!S77</f>
        <v>0</v>
      </c>
      <c r="N77" s="21">
        <f>'2. XLD KN'!T77+'3.XLD TC'!U77+'4.XLD KNPA'!O78</f>
        <v>10</v>
      </c>
      <c r="O77" s="17">
        <f t="shared" si="22"/>
        <v>6</v>
      </c>
      <c r="P77" s="17">
        <f>'2. XLD KN'!U77</f>
        <v>0</v>
      </c>
      <c r="Q77" s="17">
        <f>'3.XLD TC'!V77</f>
        <v>0</v>
      </c>
      <c r="R77" s="17">
        <f>'4.XLD KNPA'!P78</f>
        <v>6</v>
      </c>
      <c r="S77" s="17">
        <f t="shared" si="23"/>
        <v>4</v>
      </c>
      <c r="T77" s="17">
        <f>'2. XLD KN'!Y77</f>
        <v>0</v>
      </c>
      <c r="U77" s="17">
        <f>'3.XLD TC'!Z77+'4.XLD KNPA'!R78</f>
        <v>4</v>
      </c>
      <c r="V77" s="17">
        <f>'2. XLD KN'!Z77+'3.XLD TC'!AA77+'4.XLD KNPA'!S78</f>
        <v>0</v>
      </c>
      <c r="W77" s="17">
        <f>'2. XLD KN'!AA77+'3.XLD TC'!AB77</f>
        <v>0</v>
      </c>
      <c r="X77" s="17"/>
      <c r="Y77" s="14"/>
      <c r="Z77" s="14"/>
    </row>
    <row r="78" spans="1:26" hidden="1">
      <c r="A78" s="19" t="s">
        <v>91</v>
      </c>
      <c r="B78" s="17">
        <f t="shared" si="19"/>
        <v>4</v>
      </c>
      <c r="C78" s="17">
        <f>'2. XLD KN'!C78+'3.XLD TC'!C78+'4.XLD KNPA'!C79</f>
        <v>1</v>
      </c>
      <c r="D78" s="17">
        <f>'2. XLD KN'!D78+'3.XLD TC'!D78+'4.XLD KNPA'!D79</f>
        <v>3</v>
      </c>
      <c r="E78" s="17">
        <f>'2. XLD KN'!E78+'3.XLD TC'!E78+'4.XLD KNPA'!E79</f>
        <v>4</v>
      </c>
      <c r="F78" s="17">
        <f t="shared" si="20"/>
        <v>0</v>
      </c>
      <c r="G78" s="17">
        <f t="shared" si="21"/>
        <v>4</v>
      </c>
      <c r="H78" s="17">
        <f>'2. XLD KN'!I78+'3.XLD TC'!I78+'4.XLD KNPA'!I79</f>
        <v>4</v>
      </c>
      <c r="I78" s="21">
        <f>'2. XLD KN'!H78</f>
        <v>0</v>
      </c>
      <c r="J78" s="21">
        <f>'3.XLD TC'!H78</f>
        <v>0</v>
      </c>
      <c r="K78" s="21">
        <f>'4.XLD KNPA'!H79</f>
        <v>4</v>
      </c>
      <c r="L78" s="21">
        <f>'2. XLD KN'!Q78+'3.XLD TC'!T78+'4.XLD KNPA'!N79</f>
        <v>1</v>
      </c>
      <c r="M78" s="21">
        <f>'2. XLD KN'!R78+'2. XLD KN'!S78</f>
        <v>0</v>
      </c>
      <c r="N78" s="21">
        <f>'2. XLD KN'!T78+'3.XLD TC'!U78+'4.XLD KNPA'!O79</f>
        <v>3</v>
      </c>
      <c r="O78" s="17">
        <f t="shared" si="22"/>
        <v>4</v>
      </c>
      <c r="P78" s="17">
        <f>'2. XLD KN'!U78</f>
        <v>0</v>
      </c>
      <c r="Q78" s="17">
        <f>'3.XLD TC'!V78</f>
        <v>0</v>
      </c>
      <c r="R78" s="17">
        <f>'4.XLD KNPA'!P79</f>
        <v>4</v>
      </c>
      <c r="S78" s="17">
        <f t="shared" si="23"/>
        <v>0</v>
      </c>
      <c r="T78" s="17">
        <f>'2. XLD KN'!Y78</f>
        <v>0</v>
      </c>
      <c r="U78" s="17">
        <f>'3.XLD TC'!Z78+'4.XLD KNPA'!R79</f>
        <v>0</v>
      </c>
      <c r="V78" s="17">
        <f>'2. XLD KN'!Z78+'3.XLD TC'!AA78+'4.XLD KNPA'!S79</f>
        <v>0</v>
      </c>
      <c r="W78" s="17">
        <f>'2. XLD KN'!AA78+'3.XLD TC'!AB78</f>
        <v>0</v>
      </c>
      <c r="X78" s="17"/>
      <c r="Y78" s="14"/>
      <c r="Z78" s="14"/>
    </row>
    <row r="79" spans="1:26" hidden="1">
      <c r="A79" s="19" t="s">
        <v>92</v>
      </c>
      <c r="B79" s="17">
        <f t="shared" si="19"/>
        <v>0</v>
      </c>
      <c r="C79" s="17">
        <f>'2. XLD KN'!C79+'3.XLD TC'!C79+'4.XLD KNPA'!C80</f>
        <v>0</v>
      </c>
      <c r="D79" s="17">
        <f>'2. XLD KN'!D79+'3.XLD TC'!D79+'4.XLD KNPA'!D80</f>
        <v>0</v>
      </c>
      <c r="E79" s="17">
        <f>'2. XLD KN'!E79+'3.XLD TC'!E79+'4.XLD KNPA'!E80</f>
        <v>0</v>
      </c>
      <c r="F79" s="17">
        <f t="shared" si="20"/>
        <v>0</v>
      </c>
      <c r="G79" s="17">
        <f t="shared" si="21"/>
        <v>0</v>
      </c>
      <c r="H79" s="17">
        <f>'2. XLD KN'!I79+'3.XLD TC'!I79+'4.XLD KNPA'!I80</f>
        <v>0</v>
      </c>
      <c r="I79" s="21">
        <f>'2. XLD KN'!H79</f>
        <v>0</v>
      </c>
      <c r="J79" s="21">
        <f>'3.XLD TC'!H79</f>
        <v>0</v>
      </c>
      <c r="K79" s="21">
        <f>'4.XLD KNPA'!H80</f>
        <v>0</v>
      </c>
      <c r="L79" s="21">
        <f>'2. XLD KN'!Q79+'3.XLD TC'!T79+'4.XLD KNPA'!N80</f>
        <v>0</v>
      </c>
      <c r="M79" s="21">
        <f>'2. XLD KN'!R79+'2. XLD KN'!S79</f>
        <v>0</v>
      </c>
      <c r="N79" s="21">
        <f>'2. XLD KN'!T79+'3.XLD TC'!U79+'4.XLD KNPA'!O80</f>
        <v>0</v>
      </c>
      <c r="O79" s="17">
        <f t="shared" si="22"/>
        <v>0</v>
      </c>
      <c r="P79" s="17">
        <f>'2. XLD KN'!U79</f>
        <v>0</v>
      </c>
      <c r="Q79" s="17">
        <f>'3.XLD TC'!V79</f>
        <v>0</v>
      </c>
      <c r="R79" s="17">
        <f>'4.XLD KNPA'!P80</f>
        <v>0</v>
      </c>
      <c r="S79" s="17">
        <f t="shared" si="23"/>
        <v>0</v>
      </c>
      <c r="T79" s="17">
        <f>'2. XLD KN'!Y79</f>
        <v>0</v>
      </c>
      <c r="U79" s="17">
        <f>'3.XLD TC'!Z79+'4.XLD KNPA'!R80</f>
        <v>0</v>
      </c>
      <c r="V79" s="17">
        <f>'2. XLD KN'!Z79+'3.XLD TC'!AA79+'4.XLD KNPA'!S80</f>
        <v>0</v>
      </c>
      <c r="W79" s="17">
        <f>'2. XLD KN'!AA79+'3.XLD TC'!AB79</f>
        <v>0</v>
      </c>
      <c r="X79" s="17"/>
      <c r="Y79" s="14"/>
      <c r="Z79" s="14"/>
    </row>
    <row r="80" spans="1:26" hidden="1">
      <c r="A80" s="19" t="s">
        <v>93</v>
      </c>
      <c r="B80" s="17">
        <f t="shared" si="19"/>
        <v>0</v>
      </c>
      <c r="C80" s="17">
        <f>'2. XLD KN'!C80+'3.XLD TC'!C80+'4.XLD KNPA'!C81</f>
        <v>0</v>
      </c>
      <c r="D80" s="17">
        <f>'2. XLD KN'!D80+'3.XLD TC'!D80+'4.XLD KNPA'!D81</f>
        <v>0</v>
      </c>
      <c r="E80" s="17">
        <f>'2. XLD KN'!E80+'3.XLD TC'!E80+'4.XLD KNPA'!E81</f>
        <v>0</v>
      </c>
      <c r="F80" s="17">
        <f t="shared" si="20"/>
        <v>0</v>
      </c>
      <c r="G80" s="17">
        <f t="shared" si="21"/>
        <v>0</v>
      </c>
      <c r="H80" s="17">
        <f>'2. XLD KN'!I80+'3.XLD TC'!I80+'4.XLD KNPA'!I81</f>
        <v>0</v>
      </c>
      <c r="I80" s="21">
        <f>'2. XLD KN'!H80</f>
        <v>0</v>
      </c>
      <c r="J80" s="21">
        <f>'3.XLD TC'!H80</f>
        <v>0</v>
      </c>
      <c r="K80" s="21">
        <f>'4.XLD KNPA'!H81</f>
        <v>0</v>
      </c>
      <c r="L80" s="21">
        <f>'2. XLD KN'!Q80+'3.XLD TC'!T80+'4.XLD KNPA'!N81</f>
        <v>0</v>
      </c>
      <c r="M80" s="21">
        <f>'2. XLD KN'!R80+'2. XLD KN'!S80</f>
        <v>0</v>
      </c>
      <c r="N80" s="21">
        <f>'2. XLD KN'!T80+'3.XLD TC'!U80+'4.XLD KNPA'!O81</f>
        <v>0</v>
      </c>
      <c r="O80" s="17">
        <f t="shared" si="22"/>
        <v>0</v>
      </c>
      <c r="P80" s="17">
        <f>'2. XLD KN'!U80</f>
        <v>0</v>
      </c>
      <c r="Q80" s="17">
        <f>'3.XLD TC'!V80</f>
        <v>0</v>
      </c>
      <c r="R80" s="17">
        <f>'4.XLD KNPA'!P81</f>
        <v>0</v>
      </c>
      <c r="S80" s="17">
        <f t="shared" si="23"/>
        <v>0</v>
      </c>
      <c r="T80" s="17">
        <f>'2. XLD KN'!Y80</f>
        <v>0</v>
      </c>
      <c r="U80" s="17">
        <f>'3.XLD TC'!Z80+'4.XLD KNPA'!R81</f>
        <v>0</v>
      </c>
      <c r="V80" s="17">
        <f>'2. XLD KN'!Z80+'3.XLD TC'!AA80+'4.XLD KNPA'!S81</f>
        <v>0</v>
      </c>
      <c r="W80" s="17">
        <f>'2. XLD KN'!AA80+'3.XLD TC'!AB80</f>
        <v>0</v>
      </c>
      <c r="X80" s="17"/>
      <c r="Y80" s="14"/>
      <c r="Z80" s="14"/>
    </row>
    <row r="81" spans="1:26" hidden="1">
      <c r="A81" s="19" t="s">
        <v>94</v>
      </c>
      <c r="B81" s="17">
        <f t="shared" si="19"/>
        <v>0</v>
      </c>
      <c r="C81" s="17">
        <f>'2. XLD KN'!C81+'3.XLD TC'!C81+'4.XLD KNPA'!C82</f>
        <v>0</v>
      </c>
      <c r="D81" s="17">
        <f>'2. XLD KN'!D81+'3.XLD TC'!D81+'4.XLD KNPA'!D82</f>
        <v>0</v>
      </c>
      <c r="E81" s="17">
        <f>'2. XLD KN'!E81+'3.XLD TC'!E81+'4.XLD KNPA'!E82</f>
        <v>0</v>
      </c>
      <c r="F81" s="17">
        <f t="shared" si="20"/>
        <v>0</v>
      </c>
      <c r="G81" s="17">
        <f t="shared" si="21"/>
        <v>0</v>
      </c>
      <c r="H81" s="17">
        <f>'2. XLD KN'!I81+'3.XLD TC'!I81+'4.XLD KNPA'!I82</f>
        <v>0</v>
      </c>
      <c r="I81" s="21">
        <f>'2. XLD KN'!H81</f>
        <v>0</v>
      </c>
      <c r="J81" s="21">
        <f>'3.XLD TC'!H81</f>
        <v>0</v>
      </c>
      <c r="K81" s="21">
        <f>'4.XLD KNPA'!H82</f>
        <v>0</v>
      </c>
      <c r="L81" s="21">
        <f>'2. XLD KN'!Q81+'3.XLD TC'!T81+'4.XLD KNPA'!N82</f>
        <v>0</v>
      </c>
      <c r="M81" s="21">
        <f>'2. XLD KN'!R81+'2. XLD KN'!S81</f>
        <v>0</v>
      </c>
      <c r="N81" s="21">
        <f>'2. XLD KN'!T81+'3.XLD TC'!U81+'4.XLD KNPA'!O82</f>
        <v>0</v>
      </c>
      <c r="O81" s="17">
        <f t="shared" si="22"/>
        <v>0</v>
      </c>
      <c r="P81" s="17">
        <f>'2. XLD KN'!U81</f>
        <v>0</v>
      </c>
      <c r="Q81" s="17">
        <f>'3.XLD TC'!V81</f>
        <v>0</v>
      </c>
      <c r="R81" s="17">
        <f>'4.XLD KNPA'!P82</f>
        <v>0</v>
      </c>
      <c r="S81" s="17">
        <f t="shared" si="23"/>
        <v>0</v>
      </c>
      <c r="T81" s="17">
        <f>'2. XLD KN'!Y81</f>
        <v>0</v>
      </c>
      <c r="U81" s="17">
        <f>'3.XLD TC'!Z81+'4.XLD KNPA'!R82</f>
        <v>0</v>
      </c>
      <c r="V81" s="17">
        <f>'2. XLD KN'!Z81+'3.XLD TC'!AA81+'4.XLD KNPA'!S82</f>
        <v>0</v>
      </c>
      <c r="W81" s="17">
        <f>'2. XLD KN'!AA81+'3.XLD TC'!AB81</f>
        <v>0</v>
      </c>
      <c r="X81" s="17"/>
      <c r="Y81" s="14"/>
      <c r="Z81" s="14"/>
    </row>
    <row r="82" spans="1:26" hidden="1">
      <c r="A82" s="19" t="s">
        <v>95</v>
      </c>
      <c r="B82" s="17">
        <f t="shared" si="19"/>
        <v>6</v>
      </c>
      <c r="C82" s="17">
        <f>'2. XLD KN'!C82+'3.XLD TC'!C82+'4.XLD KNPA'!C83</f>
        <v>0</v>
      </c>
      <c r="D82" s="17">
        <f>'2. XLD KN'!D82+'3.XLD TC'!D82+'4.XLD KNPA'!D83</f>
        <v>6</v>
      </c>
      <c r="E82" s="17">
        <f>'2. XLD KN'!E82+'3.XLD TC'!E82+'4.XLD KNPA'!E83</f>
        <v>6</v>
      </c>
      <c r="F82" s="17">
        <f t="shared" si="20"/>
        <v>0</v>
      </c>
      <c r="G82" s="17">
        <f t="shared" si="21"/>
        <v>6</v>
      </c>
      <c r="H82" s="17">
        <f>'2. XLD KN'!I82+'3.XLD TC'!I82+'4.XLD KNPA'!I83</f>
        <v>6</v>
      </c>
      <c r="I82" s="21">
        <f>'2. XLD KN'!H82</f>
        <v>0</v>
      </c>
      <c r="J82" s="21">
        <f>'3.XLD TC'!H82</f>
        <v>0</v>
      </c>
      <c r="K82" s="21">
        <f>'4.XLD KNPA'!H83</f>
        <v>6</v>
      </c>
      <c r="L82" s="21">
        <f>'2. XLD KN'!Q82+'3.XLD TC'!T82+'4.XLD KNPA'!N83</f>
        <v>0</v>
      </c>
      <c r="M82" s="21">
        <f>'2. XLD KN'!R82+'2. XLD KN'!S82</f>
        <v>0</v>
      </c>
      <c r="N82" s="21">
        <f>'2. XLD KN'!T82+'3.XLD TC'!U82+'4.XLD KNPA'!O83</f>
        <v>6</v>
      </c>
      <c r="O82" s="17">
        <f t="shared" si="22"/>
        <v>6</v>
      </c>
      <c r="P82" s="17">
        <f>'2. XLD KN'!U82</f>
        <v>0</v>
      </c>
      <c r="Q82" s="17">
        <f>'3.XLD TC'!V82</f>
        <v>0</v>
      </c>
      <c r="R82" s="17">
        <f>'4.XLD KNPA'!P83</f>
        <v>6</v>
      </c>
      <c r="S82" s="17">
        <f t="shared" si="23"/>
        <v>0</v>
      </c>
      <c r="T82" s="17">
        <f>'2. XLD KN'!Y82</f>
        <v>0</v>
      </c>
      <c r="U82" s="17">
        <f>'3.XLD TC'!Z82+'4.XLD KNPA'!R83</f>
        <v>0</v>
      </c>
      <c r="V82" s="17">
        <f>'2. XLD KN'!Z82+'3.XLD TC'!AA82+'4.XLD KNPA'!S83</f>
        <v>0</v>
      </c>
      <c r="W82" s="17">
        <f>'2. XLD KN'!AA82+'3.XLD TC'!AB82</f>
        <v>0</v>
      </c>
      <c r="X82" s="17"/>
      <c r="Y82" s="14"/>
      <c r="Z82" s="14"/>
    </row>
    <row r="83" spans="1:26" hidden="1">
      <c r="A83" s="19" t="s">
        <v>96</v>
      </c>
      <c r="B83" s="17">
        <f t="shared" si="19"/>
        <v>70</v>
      </c>
      <c r="C83" s="17">
        <f>'2. XLD KN'!C83+'3.XLD TC'!C83+'4.XLD KNPA'!C84</f>
        <v>51</v>
      </c>
      <c r="D83" s="17">
        <f>'2. XLD KN'!D83+'3.XLD TC'!D83+'4.XLD KNPA'!D84</f>
        <v>19</v>
      </c>
      <c r="E83" s="17">
        <f>'2. XLD KN'!E83+'3.XLD TC'!E83+'4.XLD KNPA'!E84</f>
        <v>70</v>
      </c>
      <c r="F83" s="17">
        <f t="shared" si="20"/>
        <v>0</v>
      </c>
      <c r="G83" s="17">
        <f t="shared" si="21"/>
        <v>70</v>
      </c>
      <c r="H83" s="17">
        <f>'2. XLD KN'!I83+'3.XLD TC'!I83+'4.XLD KNPA'!I84</f>
        <v>70</v>
      </c>
      <c r="I83" s="21">
        <f>'2. XLD KN'!H83</f>
        <v>5</v>
      </c>
      <c r="J83" s="21">
        <f>'3.XLD TC'!H83</f>
        <v>0</v>
      </c>
      <c r="K83" s="21">
        <f>'4.XLD KNPA'!H84</f>
        <v>65</v>
      </c>
      <c r="L83" s="21">
        <f>'2. XLD KN'!Q83+'3.XLD TC'!T83+'4.XLD KNPA'!N84</f>
        <v>0</v>
      </c>
      <c r="M83" s="21">
        <f>'2. XLD KN'!R83+'2. XLD KN'!S83</f>
        <v>0</v>
      </c>
      <c r="N83" s="21">
        <f>'2. XLD KN'!T83+'3.XLD TC'!U83+'4.XLD KNPA'!O84</f>
        <v>70</v>
      </c>
      <c r="O83" s="17">
        <f t="shared" si="22"/>
        <v>70</v>
      </c>
      <c r="P83" s="17">
        <f>'2. XLD KN'!U83</f>
        <v>5</v>
      </c>
      <c r="Q83" s="17">
        <f>'3.XLD TC'!V83</f>
        <v>0</v>
      </c>
      <c r="R83" s="17">
        <f>'4.XLD KNPA'!P84</f>
        <v>65</v>
      </c>
      <c r="S83" s="17">
        <f t="shared" si="23"/>
        <v>0</v>
      </c>
      <c r="T83" s="17">
        <f>'2. XLD KN'!Y83</f>
        <v>0</v>
      </c>
      <c r="U83" s="17">
        <f>'3.XLD TC'!Z83+'4.XLD KNPA'!R84</f>
        <v>0</v>
      </c>
      <c r="V83" s="17">
        <f>'2. XLD KN'!Z83+'3.XLD TC'!AA83+'4.XLD KNPA'!S84</f>
        <v>0</v>
      </c>
      <c r="W83" s="17">
        <f>'2. XLD KN'!AA83+'3.XLD TC'!AB83</f>
        <v>0</v>
      </c>
      <c r="X83" s="17"/>
      <c r="Y83" s="14"/>
      <c r="Z83" s="14"/>
    </row>
    <row r="84" spans="1:26" hidden="1">
      <c r="A84" s="19" t="s">
        <v>97</v>
      </c>
      <c r="B84" s="17">
        <f t="shared" si="19"/>
        <v>0</v>
      </c>
      <c r="C84" s="17">
        <f>'2. XLD KN'!C84+'3.XLD TC'!C84+'4.XLD KNPA'!C85</f>
        <v>0</v>
      </c>
      <c r="D84" s="17">
        <f>'2. XLD KN'!D84+'3.XLD TC'!D84+'4.XLD KNPA'!D85</f>
        <v>0</v>
      </c>
      <c r="E84" s="17">
        <f>'2. XLD KN'!E84+'3.XLD TC'!E84+'4.XLD KNPA'!E85</f>
        <v>0</v>
      </c>
      <c r="F84" s="17">
        <f t="shared" si="20"/>
        <v>0</v>
      </c>
      <c r="G84" s="17">
        <f t="shared" si="21"/>
        <v>0</v>
      </c>
      <c r="H84" s="17">
        <f>'2. XLD KN'!I84+'3.XLD TC'!I84+'4.XLD KNPA'!I85</f>
        <v>0</v>
      </c>
      <c r="I84" s="21">
        <f>'2. XLD KN'!H84</f>
        <v>0</v>
      </c>
      <c r="J84" s="21">
        <f>'3.XLD TC'!H84</f>
        <v>0</v>
      </c>
      <c r="K84" s="21">
        <f>'4.XLD KNPA'!H85</f>
        <v>0</v>
      </c>
      <c r="L84" s="21">
        <f>'2. XLD KN'!Q84+'3.XLD TC'!T84+'4.XLD KNPA'!N85</f>
        <v>0</v>
      </c>
      <c r="M84" s="21">
        <f>'2. XLD KN'!R84+'2. XLD KN'!S84</f>
        <v>0</v>
      </c>
      <c r="N84" s="21">
        <f>'2. XLD KN'!T84+'3.XLD TC'!U84+'4.XLD KNPA'!O85</f>
        <v>0</v>
      </c>
      <c r="O84" s="17">
        <f t="shared" si="22"/>
        <v>0</v>
      </c>
      <c r="P84" s="17">
        <f>'2. XLD KN'!U84</f>
        <v>0</v>
      </c>
      <c r="Q84" s="17">
        <f>'3.XLD TC'!V84</f>
        <v>0</v>
      </c>
      <c r="R84" s="17">
        <f>'4.XLD KNPA'!P85</f>
        <v>0</v>
      </c>
      <c r="S84" s="17">
        <f t="shared" si="23"/>
        <v>0</v>
      </c>
      <c r="T84" s="17">
        <f>'2. XLD KN'!Y84</f>
        <v>0</v>
      </c>
      <c r="U84" s="17">
        <f>'3.XLD TC'!Z84+'4.XLD KNPA'!R85</f>
        <v>0</v>
      </c>
      <c r="V84" s="17">
        <f>'2. XLD KN'!Z84+'3.XLD TC'!AA84+'4.XLD KNPA'!S85</f>
        <v>0</v>
      </c>
      <c r="W84" s="17">
        <f>'2. XLD KN'!AA84+'3.XLD TC'!AB84</f>
        <v>0</v>
      </c>
      <c r="X84" s="17"/>
      <c r="Y84" s="14"/>
      <c r="Z84" s="14"/>
    </row>
    <row r="85" spans="1:26" hidden="1">
      <c r="A85" s="19" t="s">
        <v>98</v>
      </c>
      <c r="B85" s="17">
        <f t="shared" si="19"/>
        <v>11</v>
      </c>
      <c r="C85" s="17">
        <f>'2. XLD KN'!C85+'3.XLD TC'!C85+'4.XLD KNPA'!C86</f>
        <v>0</v>
      </c>
      <c r="D85" s="17">
        <f>'2. XLD KN'!D85+'3.XLD TC'!D85+'4.XLD KNPA'!D86</f>
        <v>11</v>
      </c>
      <c r="E85" s="17">
        <f>'2. XLD KN'!E85+'3.XLD TC'!E85+'4.XLD KNPA'!E86</f>
        <v>11</v>
      </c>
      <c r="F85" s="17">
        <f t="shared" si="20"/>
        <v>0</v>
      </c>
      <c r="G85" s="17">
        <f t="shared" si="21"/>
        <v>11</v>
      </c>
      <c r="H85" s="17">
        <f>'2. XLD KN'!I85+'3.XLD TC'!I85+'4.XLD KNPA'!I86</f>
        <v>11</v>
      </c>
      <c r="I85" s="21">
        <f>'2. XLD KN'!H85</f>
        <v>2</v>
      </c>
      <c r="J85" s="21">
        <f>'3.XLD TC'!H85</f>
        <v>0</v>
      </c>
      <c r="K85" s="21">
        <f>'4.XLD KNPA'!H86</f>
        <v>9</v>
      </c>
      <c r="L85" s="21">
        <f>'2. XLD KN'!Q85+'3.XLD TC'!T85+'4.XLD KNPA'!N86</f>
        <v>3</v>
      </c>
      <c r="M85" s="21">
        <f>'2. XLD KN'!R85+'2. XLD KN'!S85</f>
        <v>0</v>
      </c>
      <c r="N85" s="21">
        <f>'2. XLD KN'!T85+'3.XLD TC'!U85+'4.XLD KNPA'!O86</f>
        <v>8</v>
      </c>
      <c r="O85" s="17">
        <f t="shared" si="22"/>
        <v>11</v>
      </c>
      <c r="P85" s="17">
        <f>'2. XLD KN'!U85</f>
        <v>2</v>
      </c>
      <c r="Q85" s="17">
        <f>'3.XLD TC'!V85</f>
        <v>0</v>
      </c>
      <c r="R85" s="17">
        <f>'4.XLD KNPA'!P86</f>
        <v>9</v>
      </c>
      <c r="S85" s="17">
        <f t="shared" si="23"/>
        <v>0</v>
      </c>
      <c r="T85" s="17">
        <f>'2. XLD KN'!Y85</f>
        <v>0</v>
      </c>
      <c r="U85" s="17">
        <f>'3.XLD TC'!Z85+'4.XLD KNPA'!R86</f>
        <v>0</v>
      </c>
      <c r="V85" s="17">
        <f>'2. XLD KN'!Z85+'3.XLD TC'!AA85+'4.XLD KNPA'!S86</f>
        <v>0</v>
      </c>
      <c r="W85" s="17">
        <f>'2. XLD KN'!AA85+'3.XLD TC'!AB85</f>
        <v>0</v>
      </c>
      <c r="X85" s="17"/>
      <c r="Y85" s="14"/>
      <c r="Z85" s="14"/>
    </row>
    <row r="86" spans="1:26" hidden="1">
      <c r="A86" s="19" t="s">
        <v>99</v>
      </c>
      <c r="B86" s="17">
        <f t="shared" si="19"/>
        <v>6</v>
      </c>
      <c r="C86" s="17">
        <f>'2. XLD KN'!C86+'3.XLD TC'!C86+'4.XLD KNPA'!C87</f>
        <v>0</v>
      </c>
      <c r="D86" s="17">
        <f>'2. XLD KN'!D86+'3.XLD TC'!D86+'4.XLD KNPA'!D87</f>
        <v>6</v>
      </c>
      <c r="E86" s="17">
        <f>'2. XLD KN'!E86+'3.XLD TC'!E86+'4.XLD KNPA'!E87</f>
        <v>6</v>
      </c>
      <c r="F86" s="17">
        <f t="shared" si="20"/>
        <v>0</v>
      </c>
      <c r="G86" s="17">
        <f t="shared" si="21"/>
        <v>6</v>
      </c>
      <c r="H86" s="17">
        <f>'2. XLD KN'!I86+'3.XLD TC'!I86+'4.XLD KNPA'!I87</f>
        <v>6</v>
      </c>
      <c r="I86" s="21">
        <f>'2. XLD KN'!H86</f>
        <v>0</v>
      </c>
      <c r="J86" s="21">
        <f>'3.XLD TC'!H86</f>
        <v>0</v>
      </c>
      <c r="K86" s="21">
        <f>'4.XLD KNPA'!H87</f>
        <v>6</v>
      </c>
      <c r="L86" s="21">
        <f>'2. XLD KN'!Q86+'3.XLD TC'!T86+'4.XLD KNPA'!N87</f>
        <v>0</v>
      </c>
      <c r="M86" s="21">
        <f>'2. XLD KN'!R86+'2. XLD KN'!S86</f>
        <v>0</v>
      </c>
      <c r="N86" s="21">
        <f>'2. XLD KN'!T86+'3.XLD TC'!U86+'4.XLD KNPA'!O87</f>
        <v>6</v>
      </c>
      <c r="O86" s="17">
        <f t="shared" si="22"/>
        <v>6</v>
      </c>
      <c r="P86" s="17">
        <f>'2. XLD KN'!U86</f>
        <v>0</v>
      </c>
      <c r="Q86" s="17">
        <f>'3.XLD TC'!V86</f>
        <v>0</v>
      </c>
      <c r="R86" s="17">
        <f>'4.XLD KNPA'!P87</f>
        <v>6</v>
      </c>
      <c r="S86" s="17">
        <f t="shared" si="23"/>
        <v>0</v>
      </c>
      <c r="T86" s="17">
        <f>'2. XLD KN'!Y86</f>
        <v>0</v>
      </c>
      <c r="U86" s="17">
        <f>'3.XLD TC'!Z86+'4.XLD KNPA'!R87</f>
        <v>0</v>
      </c>
      <c r="V86" s="17">
        <f>'2. XLD KN'!Z86+'3.XLD TC'!AA86+'4.XLD KNPA'!S87</f>
        <v>0</v>
      </c>
      <c r="W86" s="17">
        <f>'2. XLD KN'!AA86+'3.XLD TC'!AB86</f>
        <v>0</v>
      </c>
      <c r="X86" s="17"/>
      <c r="Y86" s="14"/>
      <c r="Z86" s="14"/>
    </row>
    <row r="87" spans="1:26" hidden="1">
      <c r="A87" s="19" t="s">
        <v>100</v>
      </c>
      <c r="B87" s="17">
        <f t="shared" si="19"/>
        <v>17</v>
      </c>
      <c r="C87" s="17">
        <f>'2. XLD KN'!C87+'3.XLD TC'!C87+'4.XLD KNPA'!C88</f>
        <v>0</v>
      </c>
      <c r="D87" s="17">
        <f>'2. XLD KN'!D87+'3.XLD TC'!D87+'4.XLD KNPA'!D88</f>
        <v>17</v>
      </c>
      <c r="E87" s="17">
        <f>'2. XLD KN'!E87+'3.XLD TC'!E87+'4.XLD KNPA'!E88</f>
        <v>17</v>
      </c>
      <c r="F87" s="17">
        <f t="shared" si="20"/>
        <v>0</v>
      </c>
      <c r="G87" s="17">
        <f t="shared" si="21"/>
        <v>17</v>
      </c>
      <c r="H87" s="17">
        <f>'2. XLD KN'!I87+'3.XLD TC'!I87+'4.XLD KNPA'!I88</f>
        <v>17</v>
      </c>
      <c r="I87" s="21">
        <f>'2. XLD KN'!H87</f>
        <v>0</v>
      </c>
      <c r="J87" s="21">
        <f>'3.XLD TC'!H87</f>
        <v>0</v>
      </c>
      <c r="K87" s="21">
        <f>'4.XLD KNPA'!H88</f>
        <v>17</v>
      </c>
      <c r="L87" s="21">
        <f>'2. XLD KN'!Q87+'3.XLD TC'!T87+'4.XLD KNPA'!N88</f>
        <v>3</v>
      </c>
      <c r="M87" s="21">
        <f>'2. XLD KN'!R87+'2. XLD KN'!S87</f>
        <v>0</v>
      </c>
      <c r="N87" s="21">
        <f>'2. XLD KN'!T87+'3.XLD TC'!U87+'4.XLD KNPA'!O88</f>
        <v>14</v>
      </c>
      <c r="O87" s="17">
        <f t="shared" si="22"/>
        <v>17</v>
      </c>
      <c r="P87" s="17">
        <f>'2. XLD KN'!U87</f>
        <v>0</v>
      </c>
      <c r="Q87" s="17">
        <f>'3.XLD TC'!V87</f>
        <v>0</v>
      </c>
      <c r="R87" s="17">
        <f>'4.XLD KNPA'!P88</f>
        <v>17</v>
      </c>
      <c r="S87" s="17">
        <f t="shared" si="23"/>
        <v>0</v>
      </c>
      <c r="T87" s="17">
        <f>'2. XLD KN'!Y87</f>
        <v>0</v>
      </c>
      <c r="U87" s="17">
        <f>'3.XLD TC'!Z87+'4.XLD KNPA'!R88</f>
        <v>0</v>
      </c>
      <c r="V87" s="17">
        <f>'2. XLD KN'!Z87+'3.XLD TC'!AA87+'4.XLD KNPA'!S88</f>
        <v>0</v>
      </c>
      <c r="W87" s="17">
        <f>'2. XLD KN'!AA87+'3.XLD TC'!AB87</f>
        <v>0</v>
      </c>
      <c r="X87" s="17"/>
      <c r="Y87" s="14"/>
      <c r="Z87" s="14"/>
    </row>
    <row r="88" spans="1:26" hidden="1">
      <c r="A88" s="19" t="s">
        <v>101</v>
      </c>
      <c r="B88" s="17">
        <f t="shared" si="19"/>
        <v>6</v>
      </c>
      <c r="C88" s="17">
        <f>'2. XLD KN'!C88+'3.XLD TC'!C88+'4.XLD KNPA'!C89</f>
        <v>4</v>
      </c>
      <c r="D88" s="17">
        <f>'2. XLD KN'!D88+'3.XLD TC'!D88+'4.XLD KNPA'!D89</f>
        <v>2</v>
      </c>
      <c r="E88" s="17">
        <f>'2. XLD KN'!E88+'3.XLD TC'!E88+'4.XLD KNPA'!E89</f>
        <v>6</v>
      </c>
      <c r="F88" s="17">
        <f t="shared" si="20"/>
        <v>0</v>
      </c>
      <c r="G88" s="17">
        <f t="shared" si="21"/>
        <v>6</v>
      </c>
      <c r="H88" s="17">
        <f>'2. XLD KN'!I88+'3.XLD TC'!I88+'4.XLD KNPA'!I89</f>
        <v>6</v>
      </c>
      <c r="I88" s="21">
        <f>'2. XLD KN'!H88</f>
        <v>0</v>
      </c>
      <c r="J88" s="21">
        <f>'3.XLD TC'!H88</f>
        <v>0</v>
      </c>
      <c r="K88" s="21">
        <f>'4.XLD KNPA'!H89</f>
        <v>6</v>
      </c>
      <c r="L88" s="21">
        <f>'2. XLD KN'!Q88+'3.XLD TC'!T88+'4.XLD KNPA'!N89</f>
        <v>1</v>
      </c>
      <c r="M88" s="21">
        <f>'2. XLD KN'!R88+'2. XLD KN'!S88</f>
        <v>0</v>
      </c>
      <c r="N88" s="21">
        <f>'2. XLD KN'!T88+'3.XLD TC'!U88+'4.XLD KNPA'!O89</f>
        <v>5</v>
      </c>
      <c r="O88" s="17">
        <f t="shared" si="22"/>
        <v>6</v>
      </c>
      <c r="P88" s="17">
        <f>'2. XLD KN'!U88</f>
        <v>0</v>
      </c>
      <c r="Q88" s="17">
        <f>'3.XLD TC'!V88</f>
        <v>0</v>
      </c>
      <c r="R88" s="17">
        <f>'4.XLD KNPA'!P89</f>
        <v>6</v>
      </c>
      <c r="S88" s="17">
        <f t="shared" si="23"/>
        <v>0</v>
      </c>
      <c r="T88" s="17">
        <f>'2. XLD KN'!Y88</f>
        <v>0</v>
      </c>
      <c r="U88" s="17">
        <f>'3.XLD TC'!Z88+'4.XLD KNPA'!R89</f>
        <v>0</v>
      </c>
      <c r="V88" s="17">
        <f>'2. XLD KN'!Z88+'3.XLD TC'!AA88+'4.XLD KNPA'!S89</f>
        <v>0</v>
      </c>
      <c r="W88" s="17">
        <f>'2. XLD KN'!AA88+'3.XLD TC'!AB88</f>
        <v>0</v>
      </c>
      <c r="X88" s="17"/>
      <c r="Y88" s="14"/>
      <c r="Z88" s="14"/>
    </row>
    <row r="89" spans="1:26" hidden="1">
      <c r="A89" s="19" t="s">
        <v>102</v>
      </c>
      <c r="B89" s="17">
        <f t="shared" si="19"/>
        <v>9</v>
      </c>
      <c r="C89" s="17">
        <f>'2. XLD KN'!C89+'3.XLD TC'!C89+'4.XLD KNPA'!C90</f>
        <v>0</v>
      </c>
      <c r="D89" s="17">
        <f>'2. XLD KN'!D89+'3.XLD TC'!D89+'4.XLD KNPA'!D90</f>
        <v>9</v>
      </c>
      <c r="E89" s="17">
        <f>'2. XLD KN'!E89+'3.XLD TC'!E89+'4.XLD KNPA'!E90</f>
        <v>9</v>
      </c>
      <c r="F89" s="17">
        <f t="shared" si="20"/>
        <v>0</v>
      </c>
      <c r="G89" s="17">
        <f t="shared" si="21"/>
        <v>4</v>
      </c>
      <c r="H89" s="17">
        <f>'2. XLD KN'!I89+'3.XLD TC'!I89+'4.XLD KNPA'!I90</f>
        <v>4</v>
      </c>
      <c r="I89" s="21">
        <f>'2. XLD KN'!H89</f>
        <v>0</v>
      </c>
      <c r="J89" s="21">
        <f>'3.XLD TC'!H89</f>
        <v>0</v>
      </c>
      <c r="K89" s="21">
        <f>'4.XLD KNPA'!H90</f>
        <v>4</v>
      </c>
      <c r="L89" s="21">
        <f>'2. XLD KN'!Q89+'3.XLD TC'!T89+'4.XLD KNPA'!N90</f>
        <v>0</v>
      </c>
      <c r="M89" s="21">
        <f>'2. XLD KN'!R89+'2. XLD KN'!S89</f>
        <v>0</v>
      </c>
      <c r="N89" s="21">
        <f>'2. XLD KN'!T89+'3.XLD TC'!U89+'4.XLD KNPA'!O90</f>
        <v>4</v>
      </c>
      <c r="O89" s="17">
        <f t="shared" si="22"/>
        <v>4</v>
      </c>
      <c r="P89" s="17">
        <f>'2. XLD KN'!U89</f>
        <v>0</v>
      </c>
      <c r="Q89" s="17">
        <f>'3.XLD TC'!V89</f>
        <v>0</v>
      </c>
      <c r="R89" s="17">
        <f>'4.XLD KNPA'!P90</f>
        <v>4</v>
      </c>
      <c r="S89" s="17">
        <f t="shared" si="23"/>
        <v>0</v>
      </c>
      <c r="T89" s="17">
        <f>'2. XLD KN'!Y89</f>
        <v>0</v>
      </c>
      <c r="U89" s="17">
        <f>'3.XLD TC'!Z89+'4.XLD KNPA'!R90</f>
        <v>0</v>
      </c>
      <c r="V89" s="17">
        <f>'2. XLD KN'!Z89+'3.XLD TC'!AA89+'4.XLD KNPA'!S90</f>
        <v>0</v>
      </c>
      <c r="W89" s="17">
        <f>'2. XLD KN'!AA89+'3.XLD TC'!AB89</f>
        <v>0</v>
      </c>
      <c r="X89" s="17"/>
      <c r="Y89" s="14"/>
      <c r="Z89" s="14"/>
    </row>
    <row r="90" spans="1:26" hidden="1">
      <c r="A90" s="19" t="s">
        <v>103</v>
      </c>
      <c r="B90" s="17">
        <f t="shared" si="19"/>
        <v>0</v>
      </c>
      <c r="C90" s="17">
        <f>'2. XLD KN'!C90+'3.XLD TC'!C90+'4.XLD KNPA'!C91</f>
        <v>0</v>
      </c>
      <c r="D90" s="17">
        <f>'2. XLD KN'!D90+'3.XLD TC'!D90+'4.XLD KNPA'!D91</f>
        <v>0</v>
      </c>
      <c r="E90" s="17">
        <f>'2. XLD KN'!E90+'3.XLD TC'!E90+'4.XLD KNPA'!E91</f>
        <v>0</v>
      </c>
      <c r="F90" s="17">
        <f t="shared" si="20"/>
        <v>0</v>
      </c>
      <c r="G90" s="17">
        <f t="shared" si="21"/>
        <v>13</v>
      </c>
      <c r="H90" s="17">
        <f>'2. XLD KN'!I90+'3.XLD TC'!I90+'4.XLD KNPA'!I91</f>
        <v>13</v>
      </c>
      <c r="I90" s="21">
        <f>'2. XLD KN'!H90</f>
        <v>0</v>
      </c>
      <c r="J90" s="21">
        <f>'3.XLD TC'!H90</f>
        <v>0</v>
      </c>
      <c r="K90" s="21">
        <f>'4.XLD KNPA'!H91</f>
        <v>13</v>
      </c>
      <c r="L90" s="21">
        <f>'2. XLD KN'!Q90+'3.XLD TC'!T90+'4.XLD KNPA'!N91</f>
        <v>13</v>
      </c>
      <c r="M90" s="21">
        <f>'2. XLD KN'!R90+'2. XLD KN'!S90</f>
        <v>0</v>
      </c>
      <c r="N90" s="21">
        <f>'2. XLD KN'!T90+'3.XLD TC'!U90+'4.XLD KNPA'!O91</f>
        <v>0</v>
      </c>
      <c r="O90" s="17">
        <f t="shared" si="22"/>
        <v>13</v>
      </c>
      <c r="P90" s="17">
        <f>'2. XLD KN'!U90</f>
        <v>0</v>
      </c>
      <c r="Q90" s="17">
        <f>'3.XLD TC'!V90</f>
        <v>0</v>
      </c>
      <c r="R90" s="17">
        <f>'4.XLD KNPA'!P91</f>
        <v>13</v>
      </c>
      <c r="S90" s="17">
        <f t="shared" si="23"/>
        <v>0</v>
      </c>
      <c r="T90" s="17">
        <f>'2. XLD KN'!Y90</f>
        <v>0</v>
      </c>
      <c r="U90" s="17">
        <f>'3.XLD TC'!Z90+'4.XLD KNPA'!R91</f>
        <v>0</v>
      </c>
      <c r="V90" s="17">
        <f>'2. XLD KN'!Z90+'3.XLD TC'!AA90+'4.XLD KNPA'!S91</f>
        <v>0</v>
      </c>
      <c r="W90" s="17">
        <f>'2. XLD KN'!AA90+'3.XLD TC'!AB90</f>
        <v>0</v>
      </c>
      <c r="X90" s="17"/>
      <c r="Y90" s="14"/>
      <c r="Z90" s="14"/>
    </row>
    <row r="91" spans="1:26" hidden="1">
      <c r="A91" s="19" t="s">
        <v>104</v>
      </c>
      <c r="B91" s="17">
        <f t="shared" si="19"/>
        <v>0</v>
      </c>
      <c r="C91" s="17">
        <f>'2. XLD KN'!C91+'3.XLD TC'!C91+'4.XLD KNPA'!C92</f>
        <v>0</v>
      </c>
      <c r="D91" s="17">
        <f>'2. XLD KN'!D91+'3.XLD TC'!D91+'4.XLD KNPA'!D92</f>
        <v>0</v>
      </c>
      <c r="E91" s="17">
        <f>'2. XLD KN'!E91+'3.XLD TC'!E91+'4.XLD KNPA'!E92</f>
        <v>0</v>
      </c>
      <c r="F91" s="17">
        <f t="shared" si="20"/>
        <v>0</v>
      </c>
      <c r="G91" s="17">
        <f t="shared" si="21"/>
        <v>0</v>
      </c>
      <c r="H91" s="17">
        <f>'2. XLD KN'!I91+'3.XLD TC'!I91+'4.XLD KNPA'!I92</f>
        <v>0</v>
      </c>
      <c r="I91" s="21">
        <f>'2. XLD KN'!H91</f>
        <v>0</v>
      </c>
      <c r="J91" s="21">
        <f>'3.XLD TC'!H91</f>
        <v>0</v>
      </c>
      <c r="K91" s="21">
        <f>'4.XLD KNPA'!H92</f>
        <v>0</v>
      </c>
      <c r="L91" s="21">
        <f>'2. XLD KN'!Q91+'3.XLD TC'!T91+'4.XLD KNPA'!N92</f>
        <v>0</v>
      </c>
      <c r="M91" s="21">
        <f>'2. XLD KN'!R91+'2. XLD KN'!S91</f>
        <v>0</v>
      </c>
      <c r="N91" s="21">
        <f>'2. XLD KN'!T91+'3.XLD TC'!U91+'4.XLD KNPA'!O92</f>
        <v>0</v>
      </c>
      <c r="O91" s="17">
        <f t="shared" si="22"/>
        <v>0</v>
      </c>
      <c r="P91" s="17">
        <f>'2. XLD KN'!U91</f>
        <v>0</v>
      </c>
      <c r="Q91" s="17">
        <f>'3.XLD TC'!V91</f>
        <v>0</v>
      </c>
      <c r="R91" s="17">
        <f>'4.XLD KNPA'!P92</f>
        <v>0</v>
      </c>
      <c r="S91" s="17">
        <f t="shared" si="23"/>
        <v>0</v>
      </c>
      <c r="T91" s="17">
        <f>'2. XLD KN'!Y91</f>
        <v>0</v>
      </c>
      <c r="U91" s="17">
        <f>'3.XLD TC'!Z91+'4.XLD KNPA'!R92</f>
        <v>0</v>
      </c>
      <c r="V91" s="17">
        <f>'2. XLD KN'!Z91+'3.XLD TC'!AA91+'4.XLD KNPA'!S92</f>
        <v>0</v>
      </c>
      <c r="W91" s="17">
        <f>'2. XLD KN'!AA91+'3.XLD TC'!AB91</f>
        <v>0</v>
      </c>
      <c r="X91" s="17"/>
      <c r="Y91" s="14"/>
      <c r="Z91" s="14"/>
    </row>
    <row r="92" spans="1:26" hidden="1">
      <c r="A92" s="19" t="s">
        <v>105</v>
      </c>
      <c r="B92" s="17">
        <f t="shared" si="19"/>
        <v>0</v>
      </c>
      <c r="C92" s="17">
        <f>'2. XLD KN'!C92+'3.XLD TC'!C92+'4.XLD KNPA'!C93</f>
        <v>0</v>
      </c>
      <c r="D92" s="17">
        <f>'2. XLD KN'!D92+'3.XLD TC'!D92+'4.XLD KNPA'!D93</f>
        <v>0</v>
      </c>
      <c r="E92" s="17">
        <f>'2. XLD KN'!E92+'3.XLD TC'!E92+'4.XLD KNPA'!E93</f>
        <v>0</v>
      </c>
      <c r="F92" s="17">
        <f t="shared" si="20"/>
        <v>0</v>
      </c>
      <c r="G92" s="17">
        <f t="shared" si="21"/>
        <v>0</v>
      </c>
      <c r="H92" s="17">
        <f>'2. XLD KN'!I92+'3.XLD TC'!I92+'4.XLD KNPA'!I93</f>
        <v>0</v>
      </c>
      <c r="I92" s="21">
        <f>'2. XLD KN'!H92</f>
        <v>0</v>
      </c>
      <c r="J92" s="21">
        <f>'3.XLD TC'!H92</f>
        <v>0</v>
      </c>
      <c r="K92" s="21">
        <f>'4.XLD KNPA'!H93</f>
        <v>0</v>
      </c>
      <c r="L92" s="21">
        <f>'2. XLD KN'!Q92+'3.XLD TC'!T92+'4.XLD KNPA'!N93</f>
        <v>0</v>
      </c>
      <c r="M92" s="21">
        <f>'2. XLD KN'!R92+'2. XLD KN'!S92</f>
        <v>0</v>
      </c>
      <c r="N92" s="21">
        <f>'2. XLD KN'!T92+'3.XLD TC'!U92+'4.XLD KNPA'!O93</f>
        <v>0</v>
      </c>
      <c r="O92" s="17">
        <f t="shared" si="22"/>
        <v>0</v>
      </c>
      <c r="P92" s="17">
        <f>'2. XLD KN'!U92</f>
        <v>0</v>
      </c>
      <c r="Q92" s="17">
        <f>'3.XLD TC'!V92</f>
        <v>0</v>
      </c>
      <c r="R92" s="17">
        <f>'4.XLD KNPA'!P93</f>
        <v>0</v>
      </c>
      <c r="S92" s="17">
        <f t="shared" si="23"/>
        <v>0</v>
      </c>
      <c r="T92" s="17">
        <f>'2. XLD KN'!Y92</f>
        <v>0</v>
      </c>
      <c r="U92" s="17">
        <f>'3.XLD TC'!Z92+'4.XLD KNPA'!R93</f>
        <v>0</v>
      </c>
      <c r="V92" s="17">
        <f>'2. XLD KN'!Z92+'3.XLD TC'!AA92+'4.XLD KNPA'!S93</f>
        <v>0</v>
      </c>
      <c r="W92" s="17">
        <f>'2. XLD KN'!AA92+'3.XLD TC'!AB92</f>
        <v>0</v>
      </c>
      <c r="X92" s="17"/>
      <c r="Y92" s="14"/>
      <c r="Z92" s="14"/>
    </row>
    <row r="93" spans="1:26" hidden="1">
      <c r="A93" s="19" t="s">
        <v>106</v>
      </c>
      <c r="B93" s="17">
        <f t="shared" ref="B93:B122" si="24">C93+D93</f>
        <v>0</v>
      </c>
      <c r="C93" s="17">
        <f>'2. XLD KN'!C93+'3.XLD TC'!C93+'4.XLD KNPA'!C94</f>
        <v>0</v>
      </c>
      <c r="D93" s="17">
        <f>'2. XLD KN'!D93+'3.XLD TC'!D93+'4.XLD KNPA'!D94</f>
        <v>0</v>
      </c>
      <c r="E93" s="17">
        <f>'2. XLD KN'!E93+'3.XLD TC'!E93+'4.XLD KNPA'!E94</f>
        <v>0</v>
      </c>
      <c r="F93" s="17">
        <f t="shared" ref="F93:F122" si="25">B93-E93</f>
        <v>0</v>
      </c>
      <c r="G93" s="17">
        <f t="shared" ref="G93:G122" si="26">I93+J93+K93</f>
        <v>0</v>
      </c>
      <c r="H93" s="17">
        <f>'2. XLD KN'!I93+'3.XLD TC'!I93+'4.XLD KNPA'!I94</f>
        <v>0</v>
      </c>
      <c r="I93" s="21">
        <f>'2. XLD KN'!H93</f>
        <v>0</v>
      </c>
      <c r="J93" s="21">
        <f>'3.XLD TC'!H93</f>
        <v>0</v>
      </c>
      <c r="K93" s="21">
        <f>'4.XLD KNPA'!H94</f>
        <v>0</v>
      </c>
      <c r="L93" s="21">
        <f>'2. XLD KN'!Q93+'3.XLD TC'!T93+'4.XLD KNPA'!N94</f>
        <v>0</v>
      </c>
      <c r="M93" s="21">
        <f>'2. XLD KN'!R93+'2. XLD KN'!S93</f>
        <v>0</v>
      </c>
      <c r="N93" s="21">
        <f>'2. XLD KN'!T93+'3.XLD TC'!U93+'4.XLD KNPA'!O94</f>
        <v>0</v>
      </c>
      <c r="O93" s="17">
        <f t="shared" ref="O93:O122" si="27">SUM(P93:R93)</f>
        <v>0</v>
      </c>
      <c r="P93" s="17">
        <f>'2. XLD KN'!U93</f>
        <v>0</v>
      </c>
      <c r="Q93" s="17">
        <f>'3.XLD TC'!V93</f>
        <v>0</v>
      </c>
      <c r="R93" s="17">
        <f>'4.XLD KNPA'!P94</f>
        <v>0</v>
      </c>
      <c r="S93" s="17">
        <f t="shared" ref="S93:S122" si="28">SUM(T93:V93)</f>
        <v>0</v>
      </c>
      <c r="T93" s="17">
        <f>'2. XLD KN'!Y93</f>
        <v>0</v>
      </c>
      <c r="U93" s="17">
        <f>'3.XLD TC'!Z93+'4.XLD KNPA'!R94</f>
        <v>0</v>
      </c>
      <c r="V93" s="17">
        <f>'2. XLD KN'!Z93+'3.XLD TC'!AA93+'4.XLD KNPA'!S94</f>
        <v>0</v>
      </c>
      <c r="W93" s="17">
        <f>'2. XLD KN'!AA93+'3.XLD TC'!AB93</f>
        <v>0</v>
      </c>
      <c r="X93" s="17"/>
      <c r="Y93" s="14"/>
      <c r="Z93" s="14"/>
    </row>
    <row r="94" spans="1:26" hidden="1">
      <c r="A94" s="19" t="s">
        <v>107</v>
      </c>
      <c r="B94" s="17">
        <f t="shared" si="24"/>
        <v>10</v>
      </c>
      <c r="C94" s="17">
        <f>'2. XLD KN'!C94+'3.XLD TC'!C94+'4.XLD KNPA'!C95</f>
        <v>2</v>
      </c>
      <c r="D94" s="17">
        <f>'2. XLD KN'!D94+'3.XLD TC'!D94+'4.XLD KNPA'!D95</f>
        <v>8</v>
      </c>
      <c r="E94" s="17">
        <f>'2. XLD KN'!E94+'3.XLD TC'!E94+'4.XLD KNPA'!E95</f>
        <v>4</v>
      </c>
      <c r="F94" s="17">
        <f t="shared" si="25"/>
        <v>6</v>
      </c>
      <c r="G94" s="17">
        <f t="shared" si="26"/>
        <v>10</v>
      </c>
      <c r="H94" s="17">
        <f>'2. XLD KN'!I94+'3.XLD TC'!I94+'4.XLD KNPA'!I95</f>
        <v>10</v>
      </c>
      <c r="I94" s="21">
        <f>'2. XLD KN'!H94</f>
        <v>0</v>
      </c>
      <c r="J94" s="21">
        <f>'3.XLD TC'!H94</f>
        <v>0</v>
      </c>
      <c r="K94" s="21">
        <f>'4.XLD KNPA'!H95</f>
        <v>10</v>
      </c>
      <c r="L94" s="21">
        <f>'2. XLD KN'!Q94+'3.XLD TC'!T94+'4.XLD KNPA'!N95</f>
        <v>0</v>
      </c>
      <c r="M94" s="21">
        <f>'2. XLD KN'!R94+'2. XLD KN'!S94</f>
        <v>0</v>
      </c>
      <c r="N94" s="21">
        <f>'2. XLD KN'!T94+'3.XLD TC'!U94+'4.XLD KNPA'!O95</f>
        <v>10</v>
      </c>
      <c r="O94" s="17">
        <f t="shared" si="27"/>
        <v>10</v>
      </c>
      <c r="P94" s="17">
        <f>'2. XLD KN'!U94</f>
        <v>0</v>
      </c>
      <c r="Q94" s="17">
        <f>'3.XLD TC'!V94</f>
        <v>0</v>
      </c>
      <c r="R94" s="17">
        <f>'4.XLD KNPA'!P95</f>
        <v>10</v>
      </c>
      <c r="S94" s="17">
        <f t="shared" si="28"/>
        <v>0</v>
      </c>
      <c r="T94" s="17">
        <f>'2. XLD KN'!Y94</f>
        <v>0</v>
      </c>
      <c r="U94" s="17">
        <f>'3.XLD TC'!Z94+'4.XLD KNPA'!R95</f>
        <v>0</v>
      </c>
      <c r="V94" s="17">
        <f>'2. XLD KN'!Z94+'3.XLD TC'!AA94+'4.XLD KNPA'!S95</f>
        <v>0</v>
      </c>
      <c r="W94" s="17">
        <f>'2. XLD KN'!AA94+'3.XLD TC'!AB94</f>
        <v>0</v>
      </c>
      <c r="X94" s="17"/>
      <c r="Y94" s="14"/>
      <c r="Z94" s="14"/>
    </row>
    <row r="95" spans="1:26" hidden="1">
      <c r="A95" s="19" t="s">
        <v>108</v>
      </c>
      <c r="B95" s="17">
        <f t="shared" si="24"/>
        <v>7</v>
      </c>
      <c r="C95" s="17">
        <f>'2. XLD KN'!C95+'3.XLD TC'!C95+'4.XLD KNPA'!C96</f>
        <v>0</v>
      </c>
      <c r="D95" s="17">
        <f>'2. XLD KN'!D95+'3.XLD TC'!D95+'4.XLD KNPA'!D96</f>
        <v>7</v>
      </c>
      <c r="E95" s="17">
        <f>'2. XLD KN'!E95+'3.XLD TC'!E95+'4.XLD KNPA'!E96</f>
        <v>7</v>
      </c>
      <c r="F95" s="17">
        <f t="shared" si="25"/>
        <v>0</v>
      </c>
      <c r="G95" s="17">
        <f t="shared" si="26"/>
        <v>5</v>
      </c>
      <c r="H95" s="17">
        <f>'2. XLD KN'!I95+'3.XLD TC'!I95+'4.XLD KNPA'!I96</f>
        <v>5</v>
      </c>
      <c r="I95" s="21">
        <f>'2. XLD KN'!H95</f>
        <v>0</v>
      </c>
      <c r="J95" s="21">
        <f>'3.XLD TC'!H95</f>
        <v>0</v>
      </c>
      <c r="K95" s="21">
        <f>'4.XLD KNPA'!H96</f>
        <v>5</v>
      </c>
      <c r="L95" s="21">
        <f>'2. XLD KN'!Q95+'3.XLD TC'!T95+'4.XLD KNPA'!N96</f>
        <v>0</v>
      </c>
      <c r="M95" s="21">
        <f>'2. XLD KN'!R95+'2. XLD KN'!S95</f>
        <v>0</v>
      </c>
      <c r="N95" s="21">
        <f>'2. XLD KN'!T95+'3.XLD TC'!U95+'4.XLD KNPA'!O96</f>
        <v>5</v>
      </c>
      <c r="O95" s="17">
        <f t="shared" si="27"/>
        <v>5</v>
      </c>
      <c r="P95" s="17">
        <f>'2. XLD KN'!U95</f>
        <v>0</v>
      </c>
      <c r="Q95" s="17">
        <f>'3.XLD TC'!V95</f>
        <v>0</v>
      </c>
      <c r="R95" s="17">
        <f>'4.XLD KNPA'!P96</f>
        <v>5</v>
      </c>
      <c r="S95" s="17">
        <f t="shared" si="28"/>
        <v>0</v>
      </c>
      <c r="T95" s="17">
        <f>'2. XLD KN'!Y95</f>
        <v>0</v>
      </c>
      <c r="U95" s="17">
        <f>'3.XLD TC'!Z95+'4.XLD KNPA'!R96</f>
        <v>0</v>
      </c>
      <c r="V95" s="17">
        <f>'2. XLD KN'!Z95+'3.XLD TC'!AA95+'4.XLD KNPA'!S96</f>
        <v>0</v>
      </c>
      <c r="W95" s="17">
        <f>'2. XLD KN'!AA95+'3.XLD TC'!AB95</f>
        <v>0</v>
      </c>
      <c r="X95" s="17"/>
      <c r="Y95" s="14"/>
      <c r="Z95" s="14"/>
    </row>
    <row r="96" spans="1:26" hidden="1">
      <c r="A96" s="19" t="s">
        <v>109</v>
      </c>
      <c r="B96" s="17">
        <f t="shared" si="24"/>
        <v>10</v>
      </c>
      <c r="C96" s="17">
        <f>'2. XLD KN'!C96+'3.XLD TC'!C96+'4.XLD KNPA'!C97</f>
        <v>0</v>
      </c>
      <c r="D96" s="17">
        <f>'2. XLD KN'!D96+'3.XLD TC'!D96+'4.XLD KNPA'!D97</f>
        <v>10</v>
      </c>
      <c r="E96" s="17">
        <f>'2. XLD KN'!E96+'3.XLD TC'!E96+'4.XLD KNPA'!E97</f>
        <v>10</v>
      </c>
      <c r="F96" s="17">
        <f t="shared" si="25"/>
        <v>0</v>
      </c>
      <c r="G96" s="17">
        <f t="shared" si="26"/>
        <v>10</v>
      </c>
      <c r="H96" s="17">
        <f>'2. XLD KN'!I96+'3.XLD TC'!I96+'4.XLD KNPA'!I97</f>
        <v>10</v>
      </c>
      <c r="I96" s="21">
        <f>'2. XLD KN'!H96</f>
        <v>0</v>
      </c>
      <c r="J96" s="21">
        <f>'3.XLD TC'!H96</f>
        <v>0</v>
      </c>
      <c r="K96" s="21">
        <f>'4.XLD KNPA'!H97</f>
        <v>10</v>
      </c>
      <c r="L96" s="21">
        <f>'2. XLD KN'!Q96+'3.XLD TC'!T96+'4.XLD KNPA'!N97</f>
        <v>0</v>
      </c>
      <c r="M96" s="21">
        <f>'2. XLD KN'!R96+'2. XLD KN'!S96</f>
        <v>0</v>
      </c>
      <c r="N96" s="21">
        <f>'2. XLD KN'!T96+'3.XLD TC'!U96+'4.XLD KNPA'!O97</f>
        <v>10</v>
      </c>
      <c r="O96" s="17">
        <f t="shared" si="27"/>
        <v>7</v>
      </c>
      <c r="P96" s="17">
        <f>'2. XLD KN'!U96</f>
        <v>0</v>
      </c>
      <c r="Q96" s="17">
        <f>'3.XLD TC'!V96</f>
        <v>0</v>
      </c>
      <c r="R96" s="17">
        <f>'4.XLD KNPA'!P97</f>
        <v>7</v>
      </c>
      <c r="S96" s="17">
        <f t="shared" si="28"/>
        <v>3</v>
      </c>
      <c r="T96" s="17">
        <f>'2. XLD KN'!Y96</f>
        <v>0</v>
      </c>
      <c r="U96" s="17">
        <f>'3.XLD TC'!Z96+'4.XLD KNPA'!R97</f>
        <v>3</v>
      </c>
      <c r="V96" s="17">
        <f>'2. XLD KN'!Z96+'3.XLD TC'!AA96+'4.XLD KNPA'!S97</f>
        <v>0</v>
      </c>
      <c r="W96" s="17">
        <f>'2. XLD KN'!AA96+'3.XLD TC'!AB96</f>
        <v>0</v>
      </c>
      <c r="X96" s="17"/>
      <c r="Y96" s="14"/>
      <c r="Z96" s="14"/>
    </row>
    <row r="97" spans="1:26" hidden="1">
      <c r="A97" s="19" t="s">
        <v>110</v>
      </c>
      <c r="B97" s="17">
        <f t="shared" si="24"/>
        <v>9</v>
      </c>
      <c r="C97" s="17">
        <f>'2. XLD KN'!C97+'3.XLD TC'!C97+'4.XLD KNPA'!C98</f>
        <v>0</v>
      </c>
      <c r="D97" s="17">
        <f>'2. XLD KN'!D97+'3.XLD TC'!D97+'4.XLD KNPA'!D98</f>
        <v>9</v>
      </c>
      <c r="E97" s="17">
        <f>'2. XLD KN'!E97+'3.XLD TC'!E97+'4.XLD KNPA'!E98</f>
        <v>9</v>
      </c>
      <c r="F97" s="17">
        <f t="shared" si="25"/>
        <v>0</v>
      </c>
      <c r="G97" s="17">
        <f t="shared" si="26"/>
        <v>9</v>
      </c>
      <c r="H97" s="17">
        <f>'2. XLD KN'!I97+'3.XLD TC'!I97+'4.XLD KNPA'!I98</f>
        <v>9</v>
      </c>
      <c r="I97" s="21">
        <f>'2. XLD KN'!H97</f>
        <v>9</v>
      </c>
      <c r="J97" s="21">
        <f>'3.XLD TC'!H97</f>
        <v>0</v>
      </c>
      <c r="K97" s="21">
        <f>'4.XLD KNPA'!H98</f>
        <v>0</v>
      </c>
      <c r="L97" s="21">
        <f>'2. XLD KN'!Q97+'3.XLD TC'!T97+'4.XLD KNPA'!N98</f>
        <v>5</v>
      </c>
      <c r="M97" s="21">
        <f>'2. XLD KN'!R97+'2. XLD KN'!S97</f>
        <v>0</v>
      </c>
      <c r="N97" s="21">
        <f>'2. XLD KN'!T97+'3.XLD TC'!U97+'4.XLD KNPA'!O98</f>
        <v>4</v>
      </c>
      <c r="O97" s="17">
        <f t="shared" si="27"/>
        <v>7</v>
      </c>
      <c r="P97" s="17">
        <f>'2. XLD KN'!U97</f>
        <v>7</v>
      </c>
      <c r="Q97" s="17">
        <f>'3.XLD TC'!V97</f>
        <v>0</v>
      </c>
      <c r="R97" s="17">
        <f>'4.XLD KNPA'!P98</f>
        <v>0</v>
      </c>
      <c r="S97" s="17">
        <f t="shared" si="28"/>
        <v>2</v>
      </c>
      <c r="T97" s="17">
        <f>'2. XLD KN'!Y97</f>
        <v>2</v>
      </c>
      <c r="U97" s="17">
        <f>'3.XLD TC'!Z97+'4.XLD KNPA'!R98</f>
        <v>0</v>
      </c>
      <c r="V97" s="17">
        <f>'2. XLD KN'!Z97+'3.XLD TC'!AA97+'4.XLD KNPA'!S98</f>
        <v>0</v>
      </c>
      <c r="W97" s="17">
        <f>'2. XLD KN'!AA97+'3.XLD TC'!AB97</f>
        <v>0</v>
      </c>
      <c r="X97" s="17"/>
      <c r="Y97" s="14"/>
      <c r="Z97" s="14"/>
    </row>
    <row r="98" spans="1:26" hidden="1">
      <c r="A98" s="19" t="s">
        <v>111</v>
      </c>
      <c r="B98" s="17">
        <f t="shared" si="24"/>
        <v>33</v>
      </c>
      <c r="C98" s="17">
        <f>'2. XLD KN'!C98+'3.XLD TC'!C98+'4.XLD KNPA'!C99</f>
        <v>12</v>
      </c>
      <c r="D98" s="17">
        <f>'2. XLD KN'!D98+'3.XLD TC'!D98+'4.XLD KNPA'!D99</f>
        <v>21</v>
      </c>
      <c r="E98" s="17">
        <f>'2. XLD KN'!E98+'3.XLD TC'!E98+'4.XLD KNPA'!E99</f>
        <v>33</v>
      </c>
      <c r="F98" s="17">
        <f t="shared" si="25"/>
        <v>0</v>
      </c>
      <c r="G98" s="17">
        <f t="shared" si="26"/>
        <v>30</v>
      </c>
      <c r="H98" s="17">
        <f>'2. XLD KN'!I98+'3.XLD TC'!I98+'4.XLD KNPA'!I99</f>
        <v>30</v>
      </c>
      <c r="I98" s="21">
        <f>'2. XLD KN'!H98</f>
        <v>0</v>
      </c>
      <c r="J98" s="21">
        <f>'3.XLD TC'!H98</f>
        <v>1</v>
      </c>
      <c r="K98" s="21">
        <f>'4.XLD KNPA'!H99</f>
        <v>29</v>
      </c>
      <c r="L98" s="21">
        <f>'2. XLD KN'!Q98+'3.XLD TC'!T98+'4.XLD KNPA'!N99</f>
        <v>0</v>
      </c>
      <c r="M98" s="21">
        <f>'2. XLD KN'!R98+'2. XLD KN'!S98</f>
        <v>0</v>
      </c>
      <c r="N98" s="21">
        <f>'2. XLD KN'!T98+'3.XLD TC'!U98+'4.XLD KNPA'!O99</f>
        <v>30</v>
      </c>
      <c r="O98" s="17">
        <f t="shared" si="27"/>
        <v>29</v>
      </c>
      <c r="P98" s="17">
        <f>'2. XLD KN'!U98</f>
        <v>0</v>
      </c>
      <c r="Q98" s="17">
        <f>'3.XLD TC'!V98</f>
        <v>0</v>
      </c>
      <c r="R98" s="17">
        <f>'4.XLD KNPA'!P99</f>
        <v>29</v>
      </c>
      <c r="S98" s="17">
        <f t="shared" si="28"/>
        <v>1</v>
      </c>
      <c r="T98" s="17">
        <f>'2. XLD KN'!Y98</f>
        <v>0</v>
      </c>
      <c r="U98" s="17">
        <f>'3.XLD TC'!Z98+'4.XLD KNPA'!R99</f>
        <v>1</v>
      </c>
      <c r="V98" s="17">
        <f>'2. XLD KN'!Z98+'3.XLD TC'!AA98+'4.XLD KNPA'!S99</f>
        <v>0</v>
      </c>
      <c r="W98" s="17">
        <f>'2. XLD KN'!AA98+'3.XLD TC'!AB98</f>
        <v>0</v>
      </c>
      <c r="X98" s="17"/>
      <c r="Y98" s="14"/>
      <c r="Z98" s="14"/>
    </row>
    <row r="99" spans="1:26" hidden="1">
      <c r="A99" s="19" t="s">
        <v>112</v>
      </c>
      <c r="B99" s="17">
        <f t="shared" si="24"/>
        <v>0</v>
      </c>
      <c r="C99" s="17">
        <f>'2. XLD KN'!C99+'3.XLD TC'!C99+'4.XLD KNPA'!C100</f>
        <v>0</v>
      </c>
      <c r="D99" s="17">
        <f>'2. XLD KN'!D99+'3.XLD TC'!D99+'4.XLD KNPA'!D100</f>
        <v>0</v>
      </c>
      <c r="E99" s="17">
        <f>'2. XLD KN'!E99+'3.XLD TC'!E99+'4.XLD KNPA'!E100</f>
        <v>0</v>
      </c>
      <c r="F99" s="17">
        <f t="shared" si="25"/>
        <v>0</v>
      </c>
      <c r="G99" s="17">
        <f t="shared" si="26"/>
        <v>0</v>
      </c>
      <c r="H99" s="17">
        <f>'2. XLD KN'!I99+'3.XLD TC'!I99+'4.XLD KNPA'!I100</f>
        <v>0</v>
      </c>
      <c r="I99" s="21">
        <f>'2. XLD KN'!H99</f>
        <v>0</v>
      </c>
      <c r="J99" s="21">
        <f>'3.XLD TC'!H99</f>
        <v>0</v>
      </c>
      <c r="K99" s="21">
        <f>'4.XLD KNPA'!H100</f>
        <v>0</v>
      </c>
      <c r="L99" s="21">
        <f>'2. XLD KN'!Q99+'3.XLD TC'!T99+'4.XLD KNPA'!N100</f>
        <v>0</v>
      </c>
      <c r="M99" s="21">
        <f>'2. XLD KN'!R99+'2. XLD KN'!S99</f>
        <v>0</v>
      </c>
      <c r="N99" s="21">
        <f>'2. XLD KN'!T99+'3.XLD TC'!U99+'4.XLD KNPA'!O100</f>
        <v>0</v>
      </c>
      <c r="O99" s="17">
        <f t="shared" si="27"/>
        <v>0</v>
      </c>
      <c r="P99" s="17">
        <f>'2. XLD KN'!U99</f>
        <v>0</v>
      </c>
      <c r="Q99" s="17">
        <f>'3.XLD TC'!V99</f>
        <v>0</v>
      </c>
      <c r="R99" s="17">
        <f>'4.XLD KNPA'!P100</f>
        <v>0</v>
      </c>
      <c r="S99" s="17">
        <f t="shared" si="28"/>
        <v>0</v>
      </c>
      <c r="T99" s="17">
        <f>'2. XLD KN'!Y99</f>
        <v>0</v>
      </c>
      <c r="U99" s="17">
        <f>'3.XLD TC'!Z99+'4.XLD KNPA'!R100</f>
        <v>0</v>
      </c>
      <c r="V99" s="17">
        <f>'2. XLD KN'!Z99+'3.XLD TC'!AA99+'4.XLD KNPA'!S100</f>
        <v>0</v>
      </c>
      <c r="W99" s="17">
        <f>'2. XLD KN'!AA99+'3.XLD TC'!AB99</f>
        <v>0</v>
      </c>
      <c r="X99" s="17"/>
      <c r="Y99" s="14"/>
      <c r="Z99" s="14"/>
    </row>
    <row r="100" spans="1:26" hidden="1">
      <c r="A100" s="19" t="s">
        <v>113</v>
      </c>
      <c r="B100" s="17">
        <f t="shared" si="24"/>
        <v>9</v>
      </c>
      <c r="C100" s="17">
        <f>'2. XLD KN'!C100+'3.XLD TC'!C100+'4.XLD KNPA'!C101</f>
        <v>0</v>
      </c>
      <c r="D100" s="17">
        <f>'2. XLD KN'!D100+'3.XLD TC'!D100+'4.XLD KNPA'!D101</f>
        <v>9</v>
      </c>
      <c r="E100" s="17">
        <f>'2. XLD KN'!E100+'3.XLD TC'!E100+'4.XLD KNPA'!E101</f>
        <v>9</v>
      </c>
      <c r="F100" s="17">
        <f t="shared" si="25"/>
        <v>0</v>
      </c>
      <c r="G100" s="17">
        <f t="shared" si="26"/>
        <v>9</v>
      </c>
      <c r="H100" s="17">
        <f>'2. XLD KN'!I100+'3.XLD TC'!I100+'4.XLD KNPA'!I101</f>
        <v>9</v>
      </c>
      <c r="I100" s="21">
        <f>'2. XLD KN'!H100</f>
        <v>1</v>
      </c>
      <c r="J100" s="21">
        <f>'3.XLD TC'!H100</f>
        <v>1</v>
      </c>
      <c r="K100" s="21">
        <f>'4.XLD KNPA'!H101</f>
        <v>7</v>
      </c>
      <c r="L100" s="21">
        <f>'2. XLD KN'!Q100+'3.XLD TC'!T100+'4.XLD KNPA'!N101</f>
        <v>5</v>
      </c>
      <c r="M100" s="21">
        <f>'2. XLD KN'!R100+'2. XLD KN'!S100</f>
        <v>0</v>
      </c>
      <c r="N100" s="21">
        <f>'2. XLD KN'!T100+'3.XLD TC'!U100+'4.XLD KNPA'!O101</f>
        <v>4</v>
      </c>
      <c r="O100" s="17">
        <f t="shared" si="27"/>
        <v>8</v>
      </c>
      <c r="P100" s="17">
        <f>'2. XLD KN'!U100</f>
        <v>1</v>
      </c>
      <c r="Q100" s="17">
        <f>'3.XLD TC'!V100</f>
        <v>0</v>
      </c>
      <c r="R100" s="17">
        <f>'4.XLD KNPA'!P101</f>
        <v>7</v>
      </c>
      <c r="S100" s="17">
        <f t="shared" si="28"/>
        <v>1</v>
      </c>
      <c r="T100" s="17">
        <f>'2. XLD KN'!Y100</f>
        <v>0</v>
      </c>
      <c r="U100" s="17">
        <f>'3.XLD TC'!Z100+'4.XLD KNPA'!R101</f>
        <v>1</v>
      </c>
      <c r="V100" s="17">
        <f>'2. XLD KN'!Z100+'3.XLD TC'!AA100+'4.XLD KNPA'!S101</f>
        <v>0</v>
      </c>
      <c r="W100" s="17">
        <f>'2. XLD KN'!AA100+'3.XLD TC'!AB100</f>
        <v>0</v>
      </c>
      <c r="X100" s="17"/>
      <c r="Y100" s="14"/>
      <c r="Z100" s="14"/>
    </row>
    <row r="101" spans="1:26" hidden="1">
      <c r="A101" s="19" t="s">
        <v>114</v>
      </c>
      <c r="B101" s="17">
        <f t="shared" si="24"/>
        <v>0</v>
      </c>
      <c r="C101" s="17">
        <f>'2. XLD KN'!C101+'3.XLD TC'!C101+'4.XLD KNPA'!C102</f>
        <v>0</v>
      </c>
      <c r="D101" s="17">
        <f>'2. XLD KN'!D101+'3.XLD TC'!D101+'4.XLD KNPA'!D102</f>
        <v>0</v>
      </c>
      <c r="E101" s="17">
        <f>'2. XLD KN'!E101+'3.XLD TC'!E101+'4.XLD KNPA'!E102</f>
        <v>0</v>
      </c>
      <c r="F101" s="17">
        <f t="shared" si="25"/>
        <v>0</v>
      </c>
      <c r="G101" s="17">
        <f t="shared" si="26"/>
        <v>0</v>
      </c>
      <c r="H101" s="17">
        <f>'2. XLD KN'!I101+'3.XLD TC'!I101+'4.XLD KNPA'!I102</f>
        <v>0</v>
      </c>
      <c r="I101" s="21">
        <f>'2. XLD KN'!H101</f>
        <v>0</v>
      </c>
      <c r="J101" s="21">
        <f>'3.XLD TC'!H101</f>
        <v>0</v>
      </c>
      <c r="K101" s="21">
        <f>'4.XLD KNPA'!H102</f>
        <v>0</v>
      </c>
      <c r="L101" s="21">
        <f>'2. XLD KN'!Q101+'3.XLD TC'!T101+'4.XLD KNPA'!N102</f>
        <v>0</v>
      </c>
      <c r="M101" s="21">
        <f>'2. XLD KN'!R101+'2. XLD KN'!S101</f>
        <v>0</v>
      </c>
      <c r="N101" s="21">
        <f>'2. XLD KN'!T101+'3.XLD TC'!U101+'4.XLD KNPA'!O102</f>
        <v>0</v>
      </c>
      <c r="O101" s="17">
        <f t="shared" si="27"/>
        <v>0</v>
      </c>
      <c r="P101" s="17">
        <f>'2. XLD KN'!U101</f>
        <v>0</v>
      </c>
      <c r="Q101" s="17">
        <f>'3.XLD TC'!V101</f>
        <v>0</v>
      </c>
      <c r="R101" s="17">
        <f>'4.XLD KNPA'!P102</f>
        <v>0</v>
      </c>
      <c r="S101" s="17">
        <f t="shared" si="28"/>
        <v>0</v>
      </c>
      <c r="T101" s="17">
        <f>'2. XLD KN'!Y101</f>
        <v>0</v>
      </c>
      <c r="U101" s="17">
        <f>'3.XLD TC'!Z101+'4.XLD KNPA'!R102</f>
        <v>0</v>
      </c>
      <c r="V101" s="17">
        <f>'2. XLD KN'!Z101+'3.XLD TC'!AA101+'4.XLD KNPA'!S102</f>
        <v>0</v>
      </c>
      <c r="W101" s="17">
        <f>'2. XLD KN'!AA101+'3.XLD TC'!AB101</f>
        <v>0</v>
      </c>
      <c r="X101" s="17"/>
      <c r="Y101" s="14"/>
      <c r="Z101" s="14"/>
    </row>
    <row r="102" spans="1:26" hidden="1">
      <c r="A102" s="19" t="s">
        <v>115</v>
      </c>
      <c r="B102" s="17">
        <f t="shared" si="24"/>
        <v>4</v>
      </c>
      <c r="C102" s="17">
        <f>'2. XLD KN'!C102+'3.XLD TC'!C102+'4.XLD KNPA'!C103</f>
        <v>0</v>
      </c>
      <c r="D102" s="17">
        <f>'2. XLD KN'!D102+'3.XLD TC'!D102+'4.XLD KNPA'!D103</f>
        <v>4</v>
      </c>
      <c r="E102" s="17">
        <f>'2. XLD KN'!E102+'3.XLD TC'!E102+'4.XLD KNPA'!E103</f>
        <v>4</v>
      </c>
      <c r="F102" s="17">
        <f t="shared" si="25"/>
        <v>0</v>
      </c>
      <c r="G102" s="17">
        <f t="shared" si="26"/>
        <v>4</v>
      </c>
      <c r="H102" s="17">
        <f>'2. XLD KN'!I102+'3.XLD TC'!I102+'4.XLD KNPA'!I103</f>
        <v>4</v>
      </c>
      <c r="I102" s="21">
        <f>'2. XLD KN'!H102</f>
        <v>0</v>
      </c>
      <c r="J102" s="21">
        <f>'3.XLD TC'!H102</f>
        <v>0</v>
      </c>
      <c r="K102" s="21">
        <f>'4.XLD KNPA'!H103</f>
        <v>4</v>
      </c>
      <c r="L102" s="21">
        <f>'2. XLD KN'!Q102+'3.XLD TC'!T102+'4.XLD KNPA'!N103</f>
        <v>0</v>
      </c>
      <c r="M102" s="21">
        <f>'2. XLD KN'!R102+'2. XLD KN'!S102</f>
        <v>0</v>
      </c>
      <c r="N102" s="21">
        <f>'2. XLD KN'!T102+'3.XLD TC'!U102+'4.XLD KNPA'!O103</f>
        <v>4</v>
      </c>
      <c r="O102" s="17">
        <f t="shared" si="27"/>
        <v>4</v>
      </c>
      <c r="P102" s="17">
        <f>'2. XLD KN'!U102</f>
        <v>0</v>
      </c>
      <c r="Q102" s="17">
        <f>'3.XLD TC'!V102</f>
        <v>0</v>
      </c>
      <c r="R102" s="17">
        <f>'4.XLD KNPA'!P103</f>
        <v>4</v>
      </c>
      <c r="S102" s="17">
        <f t="shared" si="28"/>
        <v>0</v>
      </c>
      <c r="T102" s="17">
        <f>'2. XLD KN'!Y102</f>
        <v>0</v>
      </c>
      <c r="U102" s="17">
        <f>'3.XLD TC'!Z102+'4.XLD KNPA'!R103</f>
        <v>0</v>
      </c>
      <c r="V102" s="17">
        <f>'2. XLD KN'!Z102+'3.XLD TC'!AA102+'4.XLD KNPA'!S103</f>
        <v>0</v>
      </c>
      <c r="W102" s="17">
        <f>'2. XLD KN'!AA102+'3.XLD TC'!AB102</f>
        <v>0</v>
      </c>
      <c r="X102" s="17"/>
      <c r="Y102" s="14"/>
      <c r="Z102" s="14"/>
    </row>
    <row r="103" spans="1:26" hidden="1">
      <c r="A103" s="19" t="s">
        <v>116</v>
      </c>
      <c r="B103" s="17">
        <f t="shared" si="24"/>
        <v>13</v>
      </c>
      <c r="C103" s="17">
        <f>'2. XLD KN'!C103+'3.XLD TC'!C103+'4.XLD KNPA'!C104</f>
        <v>0</v>
      </c>
      <c r="D103" s="17">
        <f>'2. XLD KN'!D103+'3.XLD TC'!D103+'4.XLD KNPA'!D104</f>
        <v>13</v>
      </c>
      <c r="E103" s="17">
        <f>'2. XLD KN'!E103+'3.XLD TC'!E103+'4.XLD KNPA'!E104</f>
        <v>13</v>
      </c>
      <c r="F103" s="17">
        <f t="shared" si="25"/>
        <v>0</v>
      </c>
      <c r="G103" s="17">
        <f t="shared" si="26"/>
        <v>13</v>
      </c>
      <c r="H103" s="17">
        <f>'2. XLD KN'!I103+'3.XLD TC'!I103+'4.XLD KNPA'!I104</f>
        <v>13</v>
      </c>
      <c r="I103" s="21">
        <f>'2. XLD KN'!H103</f>
        <v>0</v>
      </c>
      <c r="J103" s="21">
        <f>'3.XLD TC'!H103</f>
        <v>1</v>
      </c>
      <c r="K103" s="21">
        <f>'4.XLD KNPA'!H104</f>
        <v>12</v>
      </c>
      <c r="L103" s="21">
        <f>'2. XLD KN'!Q103+'3.XLD TC'!T103+'4.XLD KNPA'!N104</f>
        <v>0</v>
      </c>
      <c r="M103" s="21">
        <f>'2. XLD KN'!R103+'2. XLD KN'!S103</f>
        <v>0</v>
      </c>
      <c r="N103" s="21">
        <f>'2. XLD KN'!T103+'3.XLD TC'!U103+'4.XLD KNPA'!O104</f>
        <v>13</v>
      </c>
      <c r="O103" s="17">
        <f t="shared" si="27"/>
        <v>11</v>
      </c>
      <c r="P103" s="17">
        <f>'2. XLD KN'!U103</f>
        <v>0</v>
      </c>
      <c r="Q103" s="17">
        <f>'3.XLD TC'!V103</f>
        <v>1</v>
      </c>
      <c r="R103" s="17">
        <f>'4.XLD KNPA'!P104</f>
        <v>10</v>
      </c>
      <c r="S103" s="17">
        <f t="shared" si="28"/>
        <v>2</v>
      </c>
      <c r="T103" s="17">
        <f>'2. XLD KN'!Y103</f>
        <v>0</v>
      </c>
      <c r="U103" s="17">
        <f>'3.XLD TC'!Z103+'4.XLD KNPA'!R104</f>
        <v>2</v>
      </c>
      <c r="V103" s="17">
        <f>'2. XLD KN'!Z103+'3.XLD TC'!AA103+'4.XLD KNPA'!S104</f>
        <v>0</v>
      </c>
      <c r="W103" s="17">
        <f>'2. XLD KN'!AA103+'3.XLD TC'!AB103</f>
        <v>0</v>
      </c>
      <c r="X103" s="17"/>
      <c r="Y103" s="14"/>
      <c r="Z103" s="14"/>
    </row>
    <row r="104" spans="1:26" hidden="1">
      <c r="A104" s="19" t="s">
        <v>117</v>
      </c>
      <c r="B104" s="17">
        <f t="shared" si="24"/>
        <v>0</v>
      </c>
      <c r="C104" s="17">
        <f>'2. XLD KN'!C104+'3.XLD TC'!C104+'4.XLD KNPA'!C105</f>
        <v>0</v>
      </c>
      <c r="D104" s="17">
        <f>'2. XLD KN'!D104+'3.XLD TC'!D104+'4.XLD KNPA'!D105</f>
        <v>0</v>
      </c>
      <c r="E104" s="17">
        <f>'2. XLD KN'!E104+'3.XLD TC'!E104+'4.XLD KNPA'!E105</f>
        <v>0</v>
      </c>
      <c r="F104" s="17">
        <f t="shared" si="25"/>
        <v>0</v>
      </c>
      <c r="G104" s="17">
        <f t="shared" si="26"/>
        <v>0</v>
      </c>
      <c r="H104" s="17">
        <f>'2. XLD KN'!I104+'3.XLD TC'!I104+'4.XLD KNPA'!I105</f>
        <v>0</v>
      </c>
      <c r="I104" s="21">
        <f>'2. XLD KN'!H104</f>
        <v>0</v>
      </c>
      <c r="J104" s="21">
        <f>'3.XLD TC'!H104</f>
        <v>0</v>
      </c>
      <c r="K104" s="21">
        <f>'4.XLD KNPA'!H105</f>
        <v>0</v>
      </c>
      <c r="L104" s="21">
        <f>'2. XLD KN'!Q104+'3.XLD TC'!T104+'4.XLD KNPA'!N105</f>
        <v>0</v>
      </c>
      <c r="M104" s="21">
        <f>'2. XLD KN'!R104+'2. XLD KN'!S104</f>
        <v>0</v>
      </c>
      <c r="N104" s="21">
        <f>'2. XLD KN'!T104+'3.XLD TC'!U104+'4.XLD KNPA'!O105</f>
        <v>0</v>
      </c>
      <c r="O104" s="17">
        <f t="shared" si="27"/>
        <v>0</v>
      </c>
      <c r="P104" s="17">
        <f>'2. XLD KN'!U104</f>
        <v>0</v>
      </c>
      <c r="Q104" s="17">
        <f>'3.XLD TC'!V104</f>
        <v>0</v>
      </c>
      <c r="R104" s="17">
        <f>'4.XLD KNPA'!P105</f>
        <v>0</v>
      </c>
      <c r="S104" s="17">
        <f t="shared" si="28"/>
        <v>0</v>
      </c>
      <c r="T104" s="17">
        <f>'2. XLD KN'!Y104</f>
        <v>0</v>
      </c>
      <c r="U104" s="17">
        <f>'3.XLD TC'!Z104+'4.XLD KNPA'!R105</f>
        <v>0</v>
      </c>
      <c r="V104" s="17">
        <f>'2. XLD KN'!Z104+'3.XLD TC'!AA104+'4.XLD KNPA'!S105</f>
        <v>0</v>
      </c>
      <c r="W104" s="17">
        <f>'2. XLD KN'!AA104+'3.XLD TC'!AB104</f>
        <v>0</v>
      </c>
      <c r="X104" s="17"/>
      <c r="Y104" s="14"/>
      <c r="Z104" s="14"/>
    </row>
    <row r="105" spans="1:26" hidden="1">
      <c r="A105" s="19" t="s">
        <v>118</v>
      </c>
      <c r="B105" s="17">
        <f t="shared" si="24"/>
        <v>15</v>
      </c>
      <c r="C105" s="17">
        <f>'2. XLD KN'!C105+'3.XLD TC'!C105+'4.XLD KNPA'!C106</f>
        <v>0</v>
      </c>
      <c r="D105" s="17">
        <f>'2. XLD KN'!D105+'3.XLD TC'!D105+'4.XLD KNPA'!D106</f>
        <v>15</v>
      </c>
      <c r="E105" s="17">
        <f>'2. XLD KN'!E105+'3.XLD TC'!E105+'4.XLD KNPA'!E106</f>
        <v>13</v>
      </c>
      <c r="F105" s="17">
        <f t="shared" si="25"/>
        <v>2</v>
      </c>
      <c r="G105" s="17">
        <f t="shared" si="26"/>
        <v>14</v>
      </c>
      <c r="H105" s="17">
        <f>'2. XLD KN'!I105+'3.XLD TC'!I105+'4.XLD KNPA'!I106</f>
        <v>14</v>
      </c>
      <c r="I105" s="21">
        <f>'2. XLD KN'!H105</f>
        <v>7</v>
      </c>
      <c r="J105" s="21">
        <f>'3.XLD TC'!H105</f>
        <v>1</v>
      </c>
      <c r="K105" s="21">
        <f>'4.XLD KNPA'!H106</f>
        <v>6</v>
      </c>
      <c r="L105" s="21">
        <f>'2. XLD KN'!Q105+'3.XLD TC'!T105+'4.XLD KNPA'!N106</f>
        <v>2</v>
      </c>
      <c r="M105" s="21">
        <f>'2. XLD KN'!R105+'2. XLD KN'!S105</f>
        <v>0</v>
      </c>
      <c r="N105" s="21">
        <f>'2. XLD KN'!T105+'3.XLD TC'!U105+'4.XLD KNPA'!O106</f>
        <v>12</v>
      </c>
      <c r="O105" s="17">
        <f t="shared" si="27"/>
        <v>14</v>
      </c>
      <c r="P105" s="17">
        <f>'2. XLD KN'!U105</f>
        <v>7</v>
      </c>
      <c r="Q105" s="17">
        <f>'3.XLD TC'!V105</f>
        <v>1</v>
      </c>
      <c r="R105" s="17">
        <f>'4.XLD KNPA'!P106</f>
        <v>6</v>
      </c>
      <c r="S105" s="17">
        <f t="shared" si="28"/>
        <v>0</v>
      </c>
      <c r="T105" s="17">
        <f>'2. XLD KN'!Y105</f>
        <v>0</v>
      </c>
      <c r="U105" s="17">
        <f>'3.XLD TC'!Z105+'4.XLD KNPA'!R106</f>
        <v>0</v>
      </c>
      <c r="V105" s="17">
        <f>'2. XLD KN'!Z105+'3.XLD TC'!AA105+'4.XLD KNPA'!S106</f>
        <v>0</v>
      </c>
      <c r="W105" s="17">
        <f>'2. XLD KN'!AA105+'3.XLD TC'!AB105</f>
        <v>0</v>
      </c>
      <c r="X105" s="17"/>
      <c r="Y105" s="14"/>
      <c r="Z105" s="14"/>
    </row>
    <row r="106" spans="1:26" hidden="1">
      <c r="A106" s="19" t="s">
        <v>119</v>
      </c>
      <c r="B106" s="17">
        <f t="shared" si="24"/>
        <v>2</v>
      </c>
      <c r="C106" s="17">
        <f>'2. XLD KN'!C106+'3.XLD TC'!C106+'4.XLD KNPA'!C107</f>
        <v>0</v>
      </c>
      <c r="D106" s="17">
        <f>'2. XLD KN'!D106+'3.XLD TC'!D106+'4.XLD KNPA'!D107</f>
        <v>2</v>
      </c>
      <c r="E106" s="17">
        <f>'2. XLD KN'!E106+'3.XLD TC'!E106+'4.XLD KNPA'!E107</f>
        <v>2</v>
      </c>
      <c r="F106" s="17">
        <f t="shared" si="25"/>
        <v>0</v>
      </c>
      <c r="G106" s="17">
        <f t="shared" si="26"/>
        <v>2</v>
      </c>
      <c r="H106" s="17">
        <f>'2. XLD KN'!I106+'3.XLD TC'!I106+'4.XLD KNPA'!I107</f>
        <v>2</v>
      </c>
      <c r="I106" s="21">
        <f>'2. XLD KN'!H106</f>
        <v>0</v>
      </c>
      <c r="J106" s="21">
        <f>'3.XLD TC'!H106</f>
        <v>0</v>
      </c>
      <c r="K106" s="21">
        <f>'4.XLD KNPA'!H107</f>
        <v>2</v>
      </c>
      <c r="L106" s="21">
        <f>'2. XLD KN'!Q106+'3.XLD TC'!T106+'4.XLD KNPA'!N107</f>
        <v>0</v>
      </c>
      <c r="M106" s="21">
        <f>'2. XLD KN'!R106+'2. XLD KN'!S106</f>
        <v>0</v>
      </c>
      <c r="N106" s="21">
        <f>'2. XLD KN'!T106+'3.XLD TC'!U106+'4.XLD KNPA'!O107</f>
        <v>2</v>
      </c>
      <c r="O106" s="17">
        <f t="shared" si="27"/>
        <v>2</v>
      </c>
      <c r="P106" s="17">
        <f>'2. XLD KN'!U106</f>
        <v>0</v>
      </c>
      <c r="Q106" s="17">
        <f>'3.XLD TC'!V106</f>
        <v>0</v>
      </c>
      <c r="R106" s="17">
        <f>'4.XLD KNPA'!P107</f>
        <v>2</v>
      </c>
      <c r="S106" s="17">
        <f t="shared" si="28"/>
        <v>0</v>
      </c>
      <c r="T106" s="17">
        <f>'2. XLD KN'!Y106</f>
        <v>0</v>
      </c>
      <c r="U106" s="17">
        <f>'3.XLD TC'!Z106+'4.XLD KNPA'!R107</f>
        <v>0</v>
      </c>
      <c r="V106" s="17">
        <f>'2. XLD KN'!Z106+'3.XLD TC'!AA106+'4.XLD KNPA'!S107</f>
        <v>0</v>
      </c>
      <c r="W106" s="17">
        <f>'2. XLD KN'!AA106+'3.XLD TC'!AB106</f>
        <v>0</v>
      </c>
      <c r="X106" s="17"/>
      <c r="Y106" s="14"/>
      <c r="Z106" s="14"/>
    </row>
    <row r="107" spans="1:26" hidden="1">
      <c r="A107" s="19" t="s">
        <v>120</v>
      </c>
      <c r="B107" s="17">
        <f t="shared" si="24"/>
        <v>6</v>
      </c>
      <c r="C107" s="17">
        <f>'2. XLD KN'!C107+'3.XLD TC'!C107+'4.XLD KNPA'!C108</f>
        <v>0</v>
      </c>
      <c r="D107" s="17">
        <f>'2. XLD KN'!D107+'3.XLD TC'!D107+'4.XLD KNPA'!D108</f>
        <v>6</v>
      </c>
      <c r="E107" s="17">
        <f>'2. XLD KN'!E107+'3.XLD TC'!E107+'4.XLD KNPA'!E108</f>
        <v>6</v>
      </c>
      <c r="F107" s="17">
        <f t="shared" si="25"/>
        <v>0</v>
      </c>
      <c r="G107" s="17">
        <f t="shared" si="26"/>
        <v>6</v>
      </c>
      <c r="H107" s="17">
        <f>'2. XLD KN'!I107+'3.XLD TC'!I107+'4.XLD KNPA'!I108</f>
        <v>6</v>
      </c>
      <c r="I107" s="21">
        <f>'2. XLD KN'!H107</f>
        <v>0</v>
      </c>
      <c r="J107" s="21">
        <f>'3.XLD TC'!H107</f>
        <v>0</v>
      </c>
      <c r="K107" s="21">
        <f>'4.XLD KNPA'!H108</f>
        <v>6</v>
      </c>
      <c r="L107" s="21">
        <f>'2. XLD KN'!Q107+'3.XLD TC'!T107+'4.XLD KNPA'!N108</f>
        <v>0</v>
      </c>
      <c r="M107" s="21">
        <f>'2. XLD KN'!R107+'2. XLD KN'!S107</f>
        <v>0</v>
      </c>
      <c r="N107" s="21">
        <f>'2. XLD KN'!T107+'3.XLD TC'!U107+'4.XLD KNPA'!O108</f>
        <v>6</v>
      </c>
      <c r="O107" s="17">
        <f t="shared" si="27"/>
        <v>6</v>
      </c>
      <c r="P107" s="17">
        <f>'2. XLD KN'!U107</f>
        <v>0</v>
      </c>
      <c r="Q107" s="17">
        <f>'3.XLD TC'!V107</f>
        <v>0</v>
      </c>
      <c r="R107" s="17">
        <f>'4.XLD KNPA'!P108</f>
        <v>6</v>
      </c>
      <c r="S107" s="17">
        <f t="shared" si="28"/>
        <v>0</v>
      </c>
      <c r="T107" s="17">
        <f>'2. XLD KN'!Y107</f>
        <v>0</v>
      </c>
      <c r="U107" s="17">
        <f>'3.XLD TC'!Z107+'4.XLD KNPA'!R108</f>
        <v>0</v>
      </c>
      <c r="V107" s="17">
        <f>'2. XLD KN'!Z107+'3.XLD TC'!AA107+'4.XLD KNPA'!S108</f>
        <v>0</v>
      </c>
      <c r="W107" s="17">
        <f>'2. XLD KN'!AA107+'3.XLD TC'!AB107</f>
        <v>0</v>
      </c>
      <c r="X107" s="17"/>
      <c r="Y107" s="14"/>
      <c r="Z107" s="14"/>
    </row>
    <row r="108" spans="1:26" hidden="1">
      <c r="A108" s="19" t="s">
        <v>121</v>
      </c>
      <c r="B108" s="17">
        <f t="shared" si="24"/>
        <v>6</v>
      </c>
      <c r="C108" s="17">
        <f>'2. XLD KN'!C108+'3.XLD TC'!C108+'4.XLD KNPA'!C109</f>
        <v>0</v>
      </c>
      <c r="D108" s="17">
        <f>'2. XLD KN'!D108+'3.XLD TC'!D108+'4.XLD KNPA'!D109</f>
        <v>6</v>
      </c>
      <c r="E108" s="17">
        <f>'2. XLD KN'!E108+'3.XLD TC'!E108+'4.XLD KNPA'!E109</f>
        <v>6</v>
      </c>
      <c r="F108" s="17">
        <f t="shared" si="25"/>
        <v>0</v>
      </c>
      <c r="G108" s="17">
        <f t="shared" si="26"/>
        <v>6</v>
      </c>
      <c r="H108" s="17">
        <f>'2. XLD KN'!I108+'3.XLD TC'!I108+'4.XLD KNPA'!I109</f>
        <v>6</v>
      </c>
      <c r="I108" s="21">
        <f>'2. XLD KN'!H108</f>
        <v>0</v>
      </c>
      <c r="J108" s="21">
        <f>'3.XLD TC'!H108</f>
        <v>1</v>
      </c>
      <c r="K108" s="21">
        <f>'4.XLD KNPA'!H109</f>
        <v>5</v>
      </c>
      <c r="L108" s="21">
        <f>'2. XLD KN'!Q108+'3.XLD TC'!T108+'4.XLD KNPA'!N109</f>
        <v>0</v>
      </c>
      <c r="M108" s="21">
        <f>'2. XLD KN'!R108+'2. XLD KN'!S108</f>
        <v>0</v>
      </c>
      <c r="N108" s="21">
        <f>'2. XLD KN'!T108+'3.XLD TC'!U108+'4.XLD KNPA'!O109</f>
        <v>6</v>
      </c>
      <c r="O108" s="17">
        <f t="shared" si="27"/>
        <v>6</v>
      </c>
      <c r="P108" s="17">
        <f>'2. XLD KN'!U108</f>
        <v>0</v>
      </c>
      <c r="Q108" s="17">
        <f>'3.XLD TC'!V108</f>
        <v>1</v>
      </c>
      <c r="R108" s="17">
        <f>'4.XLD KNPA'!P109</f>
        <v>5</v>
      </c>
      <c r="S108" s="17">
        <f t="shared" si="28"/>
        <v>0</v>
      </c>
      <c r="T108" s="17">
        <f>'2. XLD KN'!Y108</f>
        <v>0</v>
      </c>
      <c r="U108" s="17">
        <f>'3.XLD TC'!Z108+'4.XLD KNPA'!R109</f>
        <v>0</v>
      </c>
      <c r="V108" s="17">
        <f>'2. XLD KN'!Z108+'3.XLD TC'!AA108+'4.XLD KNPA'!S109</f>
        <v>0</v>
      </c>
      <c r="W108" s="17">
        <f>'2. XLD KN'!AA108+'3.XLD TC'!AB108</f>
        <v>0</v>
      </c>
      <c r="X108" s="17"/>
      <c r="Y108" s="14"/>
      <c r="Z108" s="14"/>
    </row>
    <row r="109" spans="1:26" hidden="1">
      <c r="A109" s="19" t="s">
        <v>122</v>
      </c>
      <c r="B109" s="17">
        <f t="shared" si="24"/>
        <v>0</v>
      </c>
      <c r="C109" s="17">
        <f>'2. XLD KN'!C109+'3.XLD TC'!C109+'4.XLD KNPA'!C110</f>
        <v>0</v>
      </c>
      <c r="D109" s="17">
        <f>'2. XLD KN'!D109+'3.XLD TC'!D109+'4.XLD KNPA'!D110</f>
        <v>0</v>
      </c>
      <c r="E109" s="17">
        <f>'2. XLD KN'!E109+'3.XLD TC'!E109+'4.XLD KNPA'!E110</f>
        <v>0</v>
      </c>
      <c r="F109" s="17">
        <f t="shared" si="25"/>
        <v>0</v>
      </c>
      <c r="G109" s="17">
        <f t="shared" si="26"/>
        <v>3</v>
      </c>
      <c r="H109" s="17">
        <f>'2. XLD KN'!I109+'3.XLD TC'!I109+'4.XLD KNPA'!I110</f>
        <v>3</v>
      </c>
      <c r="I109" s="21">
        <f>'2. XLD KN'!H109</f>
        <v>0</v>
      </c>
      <c r="J109" s="21">
        <f>'3.XLD TC'!H109</f>
        <v>0</v>
      </c>
      <c r="K109" s="21">
        <f>'4.XLD KNPA'!H110</f>
        <v>3</v>
      </c>
      <c r="L109" s="21">
        <f>'2. XLD KN'!Q109+'3.XLD TC'!T109+'4.XLD KNPA'!N110</f>
        <v>3</v>
      </c>
      <c r="M109" s="21">
        <f>'2. XLD KN'!R109+'2. XLD KN'!S109</f>
        <v>0</v>
      </c>
      <c r="N109" s="21">
        <f>'2. XLD KN'!T109+'3.XLD TC'!U109+'4.XLD KNPA'!O110</f>
        <v>0</v>
      </c>
      <c r="O109" s="17">
        <f t="shared" si="27"/>
        <v>3</v>
      </c>
      <c r="P109" s="17">
        <f>'2. XLD KN'!U109</f>
        <v>0</v>
      </c>
      <c r="Q109" s="17">
        <f>'3.XLD TC'!V109</f>
        <v>0</v>
      </c>
      <c r="R109" s="17">
        <f>'4.XLD KNPA'!P110</f>
        <v>3</v>
      </c>
      <c r="S109" s="17">
        <f t="shared" si="28"/>
        <v>0</v>
      </c>
      <c r="T109" s="17">
        <f>'2. XLD KN'!Y109</f>
        <v>0</v>
      </c>
      <c r="U109" s="17">
        <f>'3.XLD TC'!Z109+'4.XLD KNPA'!R110</f>
        <v>0</v>
      </c>
      <c r="V109" s="17">
        <f>'2. XLD KN'!Z109+'3.XLD TC'!AA109+'4.XLD KNPA'!S110</f>
        <v>0</v>
      </c>
      <c r="W109" s="17">
        <f>'2. XLD KN'!AA109+'3.XLD TC'!AB109</f>
        <v>0</v>
      </c>
      <c r="X109" s="17"/>
      <c r="Y109" s="14"/>
      <c r="Z109" s="14"/>
    </row>
    <row r="110" spans="1:26" hidden="1">
      <c r="A110" s="19" t="s">
        <v>123</v>
      </c>
      <c r="B110" s="17">
        <f t="shared" si="24"/>
        <v>0</v>
      </c>
      <c r="C110" s="17">
        <f>'2. XLD KN'!C110+'3.XLD TC'!C110+'4.XLD KNPA'!C111</f>
        <v>0</v>
      </c>
      <c r="D110" s="17">
        <f>'2. XLD KN'!D110+'3.XLD TC'!D110+'4.XLD KNPA'!D111</f>
        <v>0</v>
      </c>
      <c r="E110" s="17">
        <f>'2. XLD KN'!E110+'3.XLD TC'!E110+'4.XLD KNPA'!E111</f>
        <v>0</v>
      </c>
      <c r="F110" s="17">
        <f t="shared" si="25"/>
        <v>0</v>
      </c>
      <c r="G110" s="17">
        <f t="shared" si="26"/>
        <v>0</v>
      </c>
      <c r="H110" s="17">
        <f>'2. XLD KN'!I110+'3.XLD TC'!I110+'4.XLD KNPA'!I111</f>
        <v>0</v>
      </c>
      <c r="I110" s="21">
        <f>'2. XLD KN'!H110</f>
        <v>0</v>
      </c>
      <c r="J110" s="21">
        <f>'3.XLD TC'!H110</f>
        <v>0</v>
      </c>
      <c r="K110" s="21">
        <f>'4.XLD KNPA'!H111</f>
        <v>0</v>
      </c>
      <c r="L110" s="21">
        <f>'2. XLD KN'!Q110+'3.XLD TC'!T110+'4.XLD KNPA'!N111</f>
        <v>0</v>
      </c>
      <c r="M110" s="21">
        <f>'2. XLD KN'!R110+'2. XLD KN'!S110</f>
        <v>0</v>
      </c>
      <c r="N110" s="21">
        <f>'2. XLD KN'!T110+'3.XLD TC'!U110+'4.XLD KNPA'!O111</f>
        <v>0</v>
      </c>
      <c r="O110" s="17">
        <f t="shared" si="27"/>
        <v>0</v>
      </c>
      <c r="P110" s="17">
        <f>'2. XLD KN'!U110</f>
        <v>0</v>
      </c>
      <c r="Q110" s="17">
        <f>'3.XLD TC'!V110</f>
        <v>0</v>
      </c>
      <c r="R110" s="17">
        <f>'4.XLD KNPA'!P111</f>
        <v>0</v>
      </c>
      <c r="S110" s="17">
        <f t="shared" si="28"/>
        <v>0</v>
      </c>
      <c r="T110" s="17">
        <f>'2. XLD KN'!Y110</f>
        <v>0</v>
      </c>
      <c r="U110" s="17">
        <f>'3.XLD TC'!Z110+'4.XLD KNPA'!R111</f>
        <v>0</v>
      </c>
      <c r="V110" s="17">
        <f>'2. XLD KN'!Z110+'3.XLD TC'!AA110+'4.XLD KNPA'!S111</f>
        <v>0</v>
      </c>
      <c r="W110" s="17">
        <f>'2. XLD KN'!AA110+'3.XLD TC'!AB110</f>
        <v>0</v>
      </c>
      <c r="X110" s="17"/>
      <c r="Y110" s="14"/>
      <c r="Z110" s="14"/>
    </row>
    <row r="111" spans="1:26" hidden="1">
      <c r="A111" s="19" t="s">
        <v>124</v>
      </c>
      <c r="B111" s="17">
        <f t="shared" si="24"/>
        <v>0</v>
      </c>
      <c r="C111" s="17">
        <f>'2. XLD KN'!C111+'3.XLD TC'!C111+'4.XLD KNPA'!C112</f>
        <v>0</v>
      </c>
      <c r="D111" s="17">
        <f>'2. XLD KN'!D111+'3.XLD TC'!D111+'4.XLD KNPA'!D112</f>
        <v>0</v>
      </c>
      <c r="E111" s="17">
        <f>'2. XLD KN'!E111+'3.XLD TC'!E111+'4.XLD KNPA'!E112</f>
        <v>0</v>
      </c>
      <c r="F111" s="17">
        <f t="shared" si="25"/>
        <v>0</v>
      </c>
      <c r="G111" s="17">
        <f t="shared" si="26"/>
        <v>0</v>
      </c>
      <c r="H111" s="17">
        <f>'2. XLD KN'!I111+'3.XLD TC'!I111+'4.XLD KNPA'!I112</f>
        <v>0</v>
      </c>
      <c r="I111" s="21">
        <f>'2. XLD KN'!H111</f>
        <v>0</v>
      </c>
      <c r="J111" s="21">
        <f>'3.XLD TC'!H111</f>
        <v>0</v>
      </c>
      <c r="K111" s="21">
        <f>'4.XLD KNPA'!H112</f>
        <v>0</v>
      </c>
      <c r="L111" s="21">
        <f>'2. XLD KN'!Q111+'3.XLD TC'!T111+'4.XLD KNPA'!N112</f>
        <v>0</v>
      </c>
      <c r="M111" s="21">
        <f>'2. XLD KN'!R111+'2. XLD KN'!S111</f>
        <v>0</v>
      </c>
      <c r="N111" s="21">
        <f>'2. XLD KN'!T111+'3.XLD TC'!U111+'4.XLD KNPA'!O112</f>
        <v>0</v>
      </c>
      <c r="O111" s="17">
        <f t="shared" si="27"/>
        <v>0</v>
      </c>
      <c r="P111" s="17">
        <f>'2. XLD KN'!U111</f>
        <v>0</v>
      </c>
      <c r="Q111" s="17">
        <f>'3.XLD TC'!V111</f>
        <v>0</v>
      </c>
      <c r="R111" s="17">
        <f>'4.XLD KNPA'!P112</f>
        <v>0</v>
      </c>
      <c r="S111" s="17">
        <f t="shared" si="28"/>
        <v>0</v>
      </c>
      <c r="T111" s="17">
        <f>'2. XLD KN'!Y111</f>
        <v>0</v>
      </c>
      <c r="U111" s="17">
        <f>'3.XLD TC'!Z111+'4.XLD KNPA'!R112</f>
        <v>0</v>
      </c>
      <c r="V111" s="17">
        <f>'2. XLD KN'!Z111+'3.XLD TC'!AA111+'4.XLD KNPA'!S112</f>
        <v>0</v>
      </c>
      <c r="W111" s="17">
        <f>'2. XLD KN'!AA111+'3.XLD TC'!AB111</f>
        <v>0</v>
      </c>
      <c r="X111" s="17"/>
      <c r="Y111" s="14"/>
      <c r="Z111" s="14"/>
    </row>
    <row r="112" spans="1:26" hidden="1">
      <c r="A112" s="19" t="s">
        <v>125</v>
      </c>
      <c r="B112" s="17">
        <f t="shared" si="24"/>
        <v>10</v>
      </c>
      <c r="C112" s="17">
        <f>'2. XLD KN'!C112+'3.XLD TC'!C112+'4.XLD KNPA'!C113</f>
        <v>0</v>
      </c>
      <c r="D112" s="17">
        <f>'2. XLD KN'!D112+'3.XLD TC'!D112+'4.XLD KNPA'!D113</f>
        <v>10</v>
      </c>
      <c r="E112" s="17">
        <f>'2. XLD KN'!E112+'3.XLD TC'!E112+'4.XLD KNPA'!E113</f>
        <v>10</v>
      </c>
      <c r="F112" s="17">
        <f t="shared" si="25"/>
        <v>0</v>
      </c>
      <c r="G112" s="17">
        <f t="shared" si="26"/>
        <v>10</v>
      </c>
      <c r="H112" s="17">
        <f>'2. XLD KN'!I112+'3.XLD TC'!I112+'4.XLD KNPA'!I113</f>
        <v>10</v>
      </c>
      <c r="I112" s="21">
        <f>'2. XLD KN'!H112</f>
        <v>0</v>
      </c>
      <c r="J112" s="21">
        <f>'3.XLD TC'!H112</f>
        <v>0</v>
      </c>
      <c r="K112" s="21">
        <f>'4.XLD KNPA'!H113</f>
        <v>10</v>
      </c>
      <c r="L112" s="21">
        <f>'2. XLD KN'!Q112+'3.XLD TC'!T112+'4.XLD KNPA'!N113</f>
        <v>5</v>
      </c>
      <c r="M112" s="21">
        <f>'2. XLD KN'!R112+'2. XLD KN'!S112</f>
        <v>0</v>
      </c>
      <c r="N112" s="21">
        <f>'2. XLD KN'!T112+'3.XLD TC'!U112+'4.XLD KNPA'!O113</f>
        <v>5</v>
      </c>
      <c r="O112" s="17">
        <f t="shared" si="27"/>
        <v>10</v>
      </c>
      <c r="P112" s="17">
        <f>'2. XLD KN'!U112</f>
        <v>0</v>
      </c>
      <c r="Q112" s="17">
        <f>'3.XLD TC'!V112</f>
        <v>0</v>
      </c>
      <c r="R112" s="17">
        <f>'4.XLD KNPA'!P113</f>
        <v>10</v>
      </c>
      <c r="S112" s="17">
        <f t="shared" si="28"/>
        <v>0</v>
      </c>
      <c r="T112" s="17">
        <f>'2. XLD KN'!Y112</f>
        <v>0</v>
      </c>
      <c r="U112" s="17">
        <f>'3.XLD TC'!Z112+'4.XLD KNPA'!R113</f>
        <v>0</v>
      </c>
      <c r="V112" s="17">
        <f>'2. XLD KN'!Z112+'3.XLD TC'!AA112+'4.XLD KNPA'!S113</f>
        <v>0</v>
      </c>
      <c r="W112" s="17">
        <f>'2. XLD KN'!AA112+'3.XLD TC'!AB112</f>
        <v>0</v>
      </c>
      <c r="X112" s="17"/>
      <c r="Y112" s="14"/>
      <c r="Z112" s="14"/>
    </row>
    <row r="113" spans="1:26" hidden="1">
      <c r="A113" s="19" t="s">
        <v>126</v>
      </c>
      <c r="B113" s="17">
        <f t="shared" si="24"/>
        <v>0</v>
      </c>
      <c r="C113" s="17">
        <f>'2. XLD KN'!C113+'3.XLD TC'!C113+'4.XLD KNPA'!C114</f>
        <v>0</v>
      </c>
      <c r="D113" s="17">
        <f>'2. XLD KN'!D113+'3.XLD TC'!D113+'4.XLD KNPA'!D114</f>
        <v>0</v>
      </c>
      <c r="E113" s="17">
        <f>'2. XLD KN'!E113+'3.XLD TC'!E113+'4.XLD KNPA'!E114</f>
        <v>0</v>
      </c>
      <c r="F113" s="17">
        <f t="shared" si="25"/>
        <v>0</v>
      </c>
      <c r="G113" s="17">
        <f t="shared" si="26"/>
        <v>0</v>
      </c>
      <c r="H113" s="17">
        <f>'2. XLD KN'!I113+'3.XLD TC'!I113+'4.XLD KNPA'!I114</f>
        <v>0</v>
      </c>
      <c r="I113" s="21">
        <f>'2. XLD KN'!H113</f>
        <v>0</v>
      </c>
      <c r="J113" s="21">
        <f>'3.XLD TC'!H113</f>
        <v>0</v>
      </c>
      <c r="K113" s="21">
        <f>'4.XLD KNPA'!H114</f>
        <v>0</v>
      </c>
      <c r="L113" s="21">
        <f>'2. XLD KN'!Q113+'3.XLD TC'!T113+'4.XLD KNPA'!N114</f>
        <v>0</v>
      </c>
      <c r="M113" s="21">
        <f>'2. XLD KN'!R113+'2. XLD KN'!S113</f>
        <v>0</v>
      </c>
      <c r="N113" s="21">
        <f>'2. XLD KN'!T113+'3.XLD TC'!U113+'4.XLD KNPA'!O114</f>
        <v>0</v>
      </c>
      <c r="O113" s="17">
        <f t="shared" si="27"/>
        <v>0</v>
      </c>
      <c r="P113" s="17">
        <f>'2. XLD KN'!U113</f>
        <v>0</v>
      </c>
      <c r="Q113" s="17">
        <f>'3.XLD TC'!V113</f>
        <v>0</v>
      </c>
      <c r="R113" s="17">
        <f>'4.XLD KNPA'!P114</f>
        <v>0</v>
      </c>
      <c r="S113" s="17">
        <f t="shared" si="28"/>
        <v>0</v>
      </c>
      <c r="T113" s="17">
        <f>'2. XLD KN'!Y113</f>
        <v>0</v>
      </c>
      <c r="U113" s="17">
        <f>'3.XLD TC'!Z113+'4.XLD KNPA'!R114</f>
        <v>0</v>
      </c>
      <c r="V113" s="17">
        <f>'2. XLD KN'!Z113+'3.XLD TC'!AA113+'4.XLD KNPA'!S114</f>
        <v>0</v>
      </c>
      <c r="W113" s="17">
        <f>'2. XLD KN'!AA113+'3.XLD TC'!AB113</f>
        <v>0</v>
      </c>
      <c r="X113" s="17"/>
      <c r="Y113" s="14"/>
      <c r="Z113" s="14"/>
    </row>
    <row r="114" spans="1:26" hidden="1">
      <c r="A114" s="19" t="s">
        <v>127</v>
      </c>
      <c r="B114" s="17">
        <f t="shared" si="24"/>
        <v>15</v>
      </c>
      <c r="C114" s="17">
        <f>'2. XLD KN'!C114+'3.XLD TC'!C114+'4.XLD KNPA'!C115</f>
        <v>0</v>
      </c>
      <c r="D114" s="17">
        <f>'2. XLD KN'!D114+'3.XLD TC'!D114+'4.XLD KNPA'!D115</f>
        <v>15</v>
      </c>
      <c r="E114" s="17">
        <f>'2. XLD KN'!E114+'3.XLD TC'!E114+'4.XLD KNPA'!E115</f>
        <v>15</v>
      </c>
      <c r="F114" s="17">
        <f t="shared" si="25"/>
        <v>0</v>
      </c>
      <c r="G114" s="17">
        <f t="shared" si="26"/>
        <v>15</v>
      </c>
      <c r="H114" s="17">
        <f>'2. XLD KN'!I114+'3.XLD TC'!I114+'4.XLD KNPA'!I115</f>
        <v>15</v>
      </c>
      <c r="I114" s="21">
        <f>'2. XLD KN'!H114</f>
        <v>0</v>
      </c>
      <c r="J114" s="21">
        <f>'3.XLD TC'!H114</f>
        <v>0</v>
      </c>
      <c r="K114" s="21">
        <f>'4.XLD KNPA'!H115</f>
        <v>15</v>
      </c>
      <c r="L114" s="21">
        <f>'2. XLD KN'!Q114+'3.XLD TC'!T114+'4.XLD KNPA'!N115</f>
        <v>0</v>
      </c>
      <c r="M114" s="21">
        <f>'2. XLD KN'!R114+'2. XLD KN'!S114</f>
        <v>0</v>
      </c>
      <c r="N114" s="21">
        <f>'2. XLD KN'!T114+'3.XLD TC'!U114+'4.XLD KNPA'!O115</f>
        <v>15</v>
      </c>
      <c r="O114" s="17">
        <f t="shared" si="27"/>
        <v>15</v>
      </c>
      <c r="P114" s="17">
        <f>'2. XLD KN'!U114</f>
        <v>0</v>
      </c>
      <c r="Q114" s="17">
        <f>'3.XLD TC'!V114</f>
        <v>0</v>
      </c>
      <c r="R114" s="17">
        <f>'4.XLD KNPA'!P115</f>
        <v>15</v>
      </c>
      <c r="S114" s="17">
        <f t="shared" si="28"/>
        <v>0</v>
      </c>
      <c r="T114" s="17">
        <f>'2. XLD KN'!Y114</f>
        <v>0</v>
      </c>
      <c r="U114" s="17">
        <f>'3.XLD TC'!Z114+'4.XLD KNPA'!R115</f>
        <v>0</v>
      </c>
      <c r="V114" s="17">
        <f>'2. XLD KN'!Z114+'3.XLD TC'!AA114+'4.XLD KNPA'!S115</f>
        <v>0</v>
      </c>
      <c r="W114" s="17">
        <f>'2. XLD KN'!AA114+'3.XLD TC'!AB114</f>
        <v>0</v>
      </c>
      <c r="X114" s="17"/>
      <c r="Y114" s="14"/>
      <c r="Z114" s="14"/>
    </row>
    <row r="115" spans="1:26" hidden="1">
      <c r="A115" s="19" t="s">
        <v>128</v>
      </c>
      <c r="B115" s="17">
        <f t="shared" si="24"/>
        <v>7</v>
      </c>
      <c r="C115" s="17">
        <f>'2. XLD KN'!C115+'3.XLD TC'!C115+'4.XLD KNPA'!C116</f>
        <v>0</v>
      </c>
      <c r="D115" s="17">
        <f>'2. XLD KN'!D115+'3.XLD TC'!D115+'4.XLD KNPA'!D116</f>
        <v>7</v>
      </c>
      <c r="E115" s="17">
        <f>'2. XLD KN'!E115+'3.XLD TC'!E115+'4.XLD KNPA'!E116</f>
        <v>7</v>
      </c>
      <c r="F115" s="17">
        <f t="shared" si="25"/>
        <v>0</v>
      </c>
      <c r="G115" s="17">
        <f t="shared" si="26"/>
        <v>7</v>
      </c>
      <c r="H115" s="17">
        <f>'2. XLD KN'!I115+'3.XLD TC'!I115+'4.XLD KNPA'!I116</f>
        <v>7</v>
      </c>
      <c r="I115" s="21">
        <f>'2. XLD KN'!H115</f>
        <v>1</v>
      </c>
      <c r="J115" s="21">
        <f>'3.XLD TC'!H115</f>
        <v>0</v>
      </c>
      <c r="K115" s="21">
        <f>'4.XLD KNPA'!H116</f>
        <v>6</v>
      </c>
      <c r="L115" s="21">
        <f>'2. XLD KN'!Q115+'3.XLD TC'!T115+'4.XLD KNPA'!N116</f>
        <v>1</v>
      </c>
      <c r="M115" s="21">
        <f>'2. XLD KN'!R115+'2. XLD KN'!S115</f>
        <v>0</v>
      </c>
      <c r="N115" s="21">
        <f>'2. XLD KN'!T115+'3.XLD TC'!U115+'4.XLD KNPA'!O116</f>
        <v>6</v>
      </c>
      <c r="O115" s="17">
        <f t="shared" si="27"/>
        <v>7</v>
      </c>
      <c r="P115" s="17">
        <f>'2. XLD KN'!U115</f>
        <v>1</v>
      </c>
      <c r="Q115" s="17">
        <f>'3.XLD TC'!V115</f>
        <v>0</v>
      </c>
      <c r="R115" s="17">
        <f>'4.XLD KNPA'!P116</f>
        <v>6</v>
      </c>
      <c r="S115" s="17">
        <f t="shared" si="28"/>
        <v>0</v>
      </c>
      <c r="T115" s="17">
        <f>'2. XLD KN'!Y115</f>
        <v>0</v>
      </c>
      <c r="U115" s="17">
        <f>'3.XLD TC'!Z115+'4.XLD KNPA'!R116</f>
        <v>0</v>
      </c>
      <c r="V115" s="17">
        <f>'2. XLD KN'!Z115+'3.XLD TC'!AA115+'4.XLD KNPA'!S116</f>
        <v>0</v>
      </c>
      <c r="W115" s="17">
        <f>'2. XLD KN'!AA115+'3.XLD TC'!AB115</f>
        <v>0</v>
      </c>
      <c r="X115" s="17"/>
      <c r="Y115" s="14"/>
      <c r="Z115" s="14"/>
    </row>
    <row r="116" spans="1:26" hidden="1">
      <c r="A116" s="19" t="s">
        <v>129</v>
      </c>
      <c r="B116" s="17">
        <f t="shared" si="24"/>
        <v>14</v>
      </c>
      <c r="C116" s="17">
        <f>'2. XLD KN'!C116+'3.XLD TC'!C116+'4.XLD KNPA'!C117</f>
        <v>0</v>
      </c>
      <c r="D116" s="17">
        <f>'2. XLD KN'!D116+'3.XLD TC'!D116+'4.XLD KNPA'!D117</f>
        <v>14</v>
      </c>
      <c r="E116" s="17">
        <f>'2. XLD KN'!E116+'3.XLD TC'!E116+'4.XLD KNPA'!E117</f>
        <v>14</v>
      </c>
      <c r="F116" s="17">
        <f t="shared" si="25"/>
        <v>0</v>
      </c>
      <c r="G116" s="17">
        <f t="shared" si="26"/>
        <v>14</v>
      </c>
      <c r="H116" s="17">
        <f>'2. XLD KN'!I116+'3.XLD TC'!I116+'4.XLD KNPA'!I117</f>
        <v>14</v>
      </c>
      <c r="I116" s="21">
        <f>'2. XLD KN'!H116</f>
        <v>0</v>
      </c>
      <c r="J116" s="21">
        <f>'3.XLD TC'!H116</f>
        <v>0</v>
      </c>
      <c r="K116" s="21">
        <f>'4.XLD KNPA'!H117</f>
        <v>14</v>
      </c>
      <c r="L116" s="21">
        <f>'2. XLD KN'!Q116+'3.XLD TC'!T116+'4.XLD KNPA'!N117</f>
        <v>0</v>
      </c>
      <c r="M116" s="21">
        <f>'2. XLD KN'!R116+'2. XLD KN'!S116</f>
        <v>0</v>
      </c>
      <c r="N116" s="21">
        <f>'2. XLD KN'!T116+'3.XLD TC'!U116+'4.XLD KNPA'!O117</f>
        <v>14</v>
      </c>
      <c r="O116" s="17">
        <f t="shared" si="27"/>
        <v>12</v>
      </c>
      <c r="P116" s="17">
        <f>'2. XLD KN'!U116</f>
        <v>0</v>
      </c>
      <c r="Q116" s="17">
        <f>'3.XLD TC'!V116</f>
        <v>0</v>
      </c>
      <c r="R116" s="17">
        <f>'4.XLD KNPA'!P117</f>
        <v>12</v>
      </c>
      <c r="S116" s="17">
        <f t="shared" si="28"/>
        <v>2</v>
      </c>
      <c r="T116" s="17">
        <f>'2. XLD KN'!Y116</f>
        <v>0</v>
      </c>
      <c r="U116" s="17">
        <f>'3.XLD TC'!Z116+'4.XLD KNPA'!R117</f>
        <v>2</v>
      </c>
      <c r="V116" s="17">
        <f>'2. XLD KN'!Z116+'3.XLD TC'!AA116+'4.XLD KNPA'!S117</f>
        <v>0</v>
      </c>
      <c r="W116" s="17">
        <f>'2. XLD KN'!AA116+'3.XLD TC'!AB116</f>
        <v>0</v>
      </c>
      <c r="X116" s="17"/>
      <c r="Y116" s="14"/>
      <c r="Z116" s="14"/>
    </row>
    <row r="117" spans="1:26" hidden="1">
      <c r="A117" s="19" t="s">
        <v>130</v>
      </c>
      <c r="B117" s="17">
        <f t="shared" si="24"/>
        <v>6</v>
      </c>
      <c r="C117" s="17">
        <f>'2. XLD KN'!C117+'3.XLD TC'!C117+'4.XLD KNPA'!C118</f>
        <v>0</v>
      </c>
      <c r="D117" s="17">
        <f>'2. XLD KN'!D117+'3.XLD TC'!D117+'4.XLD KNPA'!D118</f>
        <v>6</v>
      </c>
      <c r="E117" s="17">
        <f>'2. XLD KN'!E117+'3.XLD TC'!E117+'4.XLD KNPA'!E118</f>
        <v>6</v>
      </c>
      <c r="F117" s="17">
        <f t="shared" si="25"/>
        <v>0</v>
      </c>
      <c r="G117" s="17">
        <f t="shared" si="26"/>
        <v>6</v>
      </c>
      <c r="H117" s="17">
        <f>'2. XLD KN'!I117+'3.XLD TC'!I117+'4.XLD KNPA'!I118</f>
        <v>6</v>
      </c>
      <c r="I117" s="21">
        <f>'2. XLD KN'!H117</f>
        <v>1</v>
      </c>
      <c r="J117" s="21">
        <f>'3.XLD TC'!H117</f>
        <v>0</v>
      </c>
      <c r="K117" s="21">
        <f>'4.XLD KNPA'!H118</f>
        <v>5</v>
      </c>
      <c r="L117" s="21">
        <f>'2. XLD KN'!Q117+'3.XLD TC'!T117+'4.XLD KNPA'!N118</f>
        <v>3</v>
      </c>
      <c r="M117" s="21">
        <f>'2. XLD KN'!R117+'2. XLD KN'!S117</f>
        <v>1</v>
      </c>
      <c r="N117" s="21">
        <f>'2. XLD KN'!T117+'3.XLD TC'!U117+'4.XLD KNPA'!O118</f>
        <v>2</v>
      </c>
      <c r="O117" s="17">
        <f t="shared" si="27"/>
        <v>6</v>
      </c>
      <c r="P117" s="17">
        <f>'2. XLD KN'!U117</f>
        <v>1</v>
      </c>
      <c r="Q117" s="17">
        <f>'3.XLD TC'!V117</f>
        <v>0</v>
      </c>
      <c r="R117" s="17">
        <f>'4.XLD KNPA'!P118</f>
        <v>5</v>
      </c>
      <c r="S117" s="17">
        <f t="shared" si="28"/>
        <v>0</v>
      </c>
      <c r="T117" s="17">
        <f>'2. XLD KN'!Y117</f>
        <v>0</v>
      </c>
      <c r="U117" s="17">
        <f>'3.XLD TC'!Z117+'4.XLD KNPA'!R118</f>
        <v>0</v>
      </c>
      <c r="V117" s="17">
        <f>'2. XLD KN'!Z117+'3.XLD TC'!AA117+'4.XLD KNPA'!S118</f>
        <v>0</v>
      </c>
      <c r="W117" s="17">
        <f>'2. XLD KN'!AA117+'3.XLD TC'!AB117</f>
        <v>0</v>
      </c>
      <c r="X117" s="17"/>
      <c r="Y117" s="14"/>
      <c r="Z117" s="14"/>
    </row>
    <row r="118" spans="1:26" hidden="1">
      <c r="A118" s="19" t="s">
        <v>131</v>
      </c>
      <c r="B118" s="17">
        <f t="shared" si="24"/>
        <v>4</v>
      </c>
      <c r="C118" s="17">
        <f>'2. XLD KN'!C118+'3.XLD TC'!C118+'4.XLD KNPA'!C119</f>
        <v>0</v>
      </c>
      <c r="D118" s="17">
        <f>'2. XLD KN'!D118+'3.XLD TC'!D118+'4.XLD KNPA'!D119</f>
        <v>4</v>
      </c>
      <c r="E118" s="17">
        <f>'2. XLD KN'!E118+'3.XLD TC'!E118+'4.XLD KNPA'!E119</f>
        <v>4</v>
      </c>
      <c r="F118" s="17">
        <f t="shared" si="25"/>
        <v>0</v>
      </c>
      <c r="G118" s="17">
        <f t="shared" si="26"/>
        <v>4</v>
      </c>
      <c r="H118" s="17">
        <f>'2. XLD KN'!I118+'3.XLD TC'!I118+'4.XLD KNPA'!I119</f>
        <v>4</v>
      </c>
      <c r="I118" s="21">
        <f>'2. XLD KN'!H118</f>
        <v>1</v>
      </c>
      <c r="J118" s="21">
        <f>'3.XLD TC'!H118</f>
        <v>0</v>
      </c>
      <c r="K118" s="21">
        <f>'4.XLD KNPA'!H119</f>
        <v>3</v>
      </c>
      <c r="L118" s="21">
        <f>'2. XLD KN'!Q118+'3.XLD TC'!T118+'4.XLD KNPA'!N119</f>
        <v>3</v>
      </c>
      <c r="M118" s="21">
        <f>'2. XLD KN'!R118+'2. XLD KN'!S118</f>
        <v>1</v>
      </c>
      <c r="N118" s="21">
        <f>'2. XLD KN'!T118+'3.XLD TC'!U118+'4.XLD KNPA'!O119</f>
        <v>0</v>
      </c>
      <c r="O118" s="17">
        <f t="shared" si="27"/>
        <v>4</v>
      </c>
      <c r="P118" s="17">
        <f>'2. XLD KN'!U118</f>
        <v>1</v>
      </c>
      <c r="Q118" s="17">
        <f>'3.XLD TC'!V118</f>
        <v>0</v>
      </c>
      <c r="R118" s="17">
        <f>'4.XLD KNPA'!P119</f>
        <v>3</v>
      </c>
      <c r="S118" s="17">
        <f t="shared" si="28"/>
        <v>0</v>
      </c>
      <c r="T118" s="17">
        <f>'2. XLD KN'!Y118</f>
        <v>0</v>
      </c>
      <c r="U118" s="17">
        <f>'3.XLD TC'!Z118+'4.XLD KNPA'!R119</f>
        <v>0</v>
      </c>
      <c r="V118" s="17">
        <f>'2. XLD KN'!Z118+'3.XLD TC'!AA118+'4.XLD KNPA'!S119</f>
        <v>0</v>
      </c>
      <c r="W118" s="17">
        <f>'2. XLD KN'!AA118+'3.XLD TC'!AB118</f>
        <v>0</v>
      </c>
      <c r="X118" s="17"/>
      <c r="Y118" s="14"/>
      <c r="Z118" s="14"/>
    </row>
    <row r="119" spans="1:26" hidden="1">
      <c r="A119" s="19" t="s">
        <v>132</v>
      </c>
      <c r="B119" s="17">
        <f t="shared" si="24"/>
        <v>0</v>
      </c>
      <c r="C119" s="17">
        <f>'2. XLD KN'!C119+'3.XLD TC'!C119+'4.XLD KNPA'!C120</f>
        <v>0</v>
      </c>
      <c r="D119" s="17">
        <f>'2. XLD KN'!D119+'3.XLD TC'!D119+'4.XLD KNPA'!D120</f>
        <v>0</v>
      </c>
      <c r="E119" s="17">
        <f>'2. XLD KN'!E119+'3.XLD TC'!E119+'4.XLD KNPA'!E120</f>
        <v>0</v>
      </c>
      <c r="F119" s="17">
        <f t="shared" si="25"/>
        <v>0</v>
      </c>
      <c r="G119" s="17">
        <f t="shared" si="26"/>
        <v>0</v>
      </c>
      <c r="H119" s="17">
        <f>'2. XLD KN'!I119+'3.XLD TC'!I119+'4.XLD KNPA'!I120</f>
        <v>0</v>
      </c>
      <c r="I119" s="21">
        <f>'2. XLD KN'!H119</f>
        <v>0</v>
      </c>
      <c r="J119" s="21">
        <f>'3.XLD TC'!H119</f>
        <v>0</v>
      </c>
      <c r="K119" s="21">
        <f>'4.XLD KNPA'!H120</f>
        <v>0</v>
      </c>
      <c r="L119" s="21">
        <f>'2. XLD KN'!Q119+'3.XLD TC'!T119+'4.XLD KNPA'!N120</f>
        <v>0</v>
      </c>
      <c r="M119" s="21">
        <f>'2. XLD KN'!R119+'2. XLD KN'!S119</f>
        <v>0</v>
      </c>
      <c r="N119" s="21">
        <f>'2. XLD KN'!T119+'3.XLD TC'!U119+'4.XLD KNPA'!O120</f>
        <v>0</v>
      </c>
      <c r="O119" s="17">
        <f t="shared" si="27"/>
        <v>0</v>
      </c>
      <c r="P119" s="17">
        <f>'2. XLD KN'!U119</f>
        <v>0</v>
      </c>
      <c r="Q119" s="17">
        <f>'3.XLD TC'!V119</f>
        <v>0</v>
      </c>
      <c r="R119" s="17">
        <f>'4.XLD KNPA'!P120</f>
        <v>0</v>
      </c>
      <c r="S119" s="17">
        <f t="shared" si="28"/>
        <v>0</v>
      </c>
      <c r="T119" s="17">
        <f>'2. XLD KN'!Y119</f>
        <v>0</v>
      </c>
      <c r="U119" s="17">
        <f>'3.XLD TC'!Z119+'4.XLD KNPA'!R120</f>
        <v>0</v>
      </c>
      <c r="V119" s="17">
        <f>'2. XLD KN'!Z119+'3.XLD TC'!AA119+'4.XLD KNPA'!S120</f>
        <v>0</v>
      </c>
      <c r="W119" s="17">
        <f>'2. XLD KN'!AA119+'3.XLD TC'!AB119</f>
        <v>0</v>
      </c>
      <c r="X119" s="17"/>
      <c r="Y119" s="14"/>
      <c r="Z119" s="14"/>
    </row>
    <row r="120" spans="1:26" hidden="1">
      <c r="A120" s="19" t="s">
        <v>133</v>
      </c>
      <c r="B120" s="17">
        <f t="shared" si="24"/>
        <v>6</v>
      </c>
      <c r="C120" s="17">
        <f>'2. XLD KN'!C120+'3.XLD TC'!C120+'4.XLD KNPA'!C121</f>
        <v>0</v>
      </c>
      <c r="D120" s="17">
        <f>'2. XLD KN'!D120+'3.XLD TC'!D120+'4.XLD KNPA'!D121</f>
        <v>6</v>
      </c>
      <c r="E120" s="17">
        <f>'2. XLD KN'!E120+'3.XLD TC'!E120+'4.XLD KNPA'!E121</f>
        <v>6</v>
      </c>
      <c r="F120" s="17">
        <f t="shared" si="25"/>
        <v>0</v>
      </c>
      <c r="G120" s="17">
        <f t="shared" si="26"/>
        <v>5</v>
      </c>
      <c r="H120" s="17">
        <f>'2. XLD KN'!I120+'3.XLD TC'!I120+'4.XLD KNPA'!I121</f>
        <v>5</v>
      </c>
      <c r="I120" s="21">
        <f>'2. XLD KN'!H120</f>
        <v>0</v>
      </c>
      <c r="J120" s="21">
        <f>'3.XLD TC'!H120</f>
        <v>0</v>
      </c>
      <c r="K120" s="21">
        <f>'4.XLD KNPA'!H121</f>
        <v>5</v>
      </c>
      <c r="L120" s="21">
        <f>'2. XLD KN'!Q120+'3.XLD TC'!T120+'4.XLD KNPA'!N121</f>
        <v>1</v>
      </c>
      <c r="M120" s="21">
        <f>'2. XLD KN'!R120+'2. XLD KN'!S120</f>
        <v>0</v>
      </c>
      <c r="N120" s="21">
        <f>'2. XLD KN'!T120+'3.XLD TC'!U120+'4.XLD KNPA'!O121</f>
        <v>4</v>
      </c>
      <c r="O120" s="17">
        <f t="shared" si="27"/>
        <v>5</v>
      </c>
      <c r="P120" s="17">
        <f>'2. XLD KN'!U120</f>
        <v>0</v>
      </c>
      <c r="Q120" s="17">
        <f>'3.XLD TC'!V120</f>
        <v>0</v>
      </c>
      <c r="R120" s="17">
        <f>'4.XLD KNPA'!P121</f>
        <v>5</v>
      </c>
      <c r="S120" s="17">
        <f t="shared" si="28"/>
        <v>0</v>
      </c>
      <c r="T120" s="17">
        <f>'2. XLD KN'!Y120</f>
        <v>0</v>
      </c>
      <c r="U120" s="17">
        <f>'3.XLD TC'!Z120+'4.XLD KNPA'!R121</f>
        <v>0</v>
      </c>
      <c r="V120" s="17">
        <f>'2. XLD KN'!Z120+'3.XLD TC'!AA120+'4.XLD KNPA'!S121</f>
        <v>0</v>
      </c>
      <c r="W120" s="17">
        <f>'2. XLD KN'!AA120+'3.XLD TC'!AB120</f>
        <v>0</v>
      </c>
      <c r="X120" s="17"/>
      <c r="Y120" s="14"/>
      <c r="Z120" s="14"/>
    </row>
    <row r="121" spans="1:26" hidden="1">
      <c r="A121" s="19" t="s">
        <v>134</v>
      </c>
      <c r="B121" s="17">
        <f t="shared" si="24"/>
        <v>6</v>
      </c>
      <c r="C121" s="17">
        <f>'2. XLD KN'!C121+'3.XLD TC'!C121+'4.XLD KNPA'!C122</f>
        <v>0</v>
      </c>
      <c r="D121" s="17">
        <f>'2. XLD KN'!D121+'3.XLD TC'!D121+'4.XLD KNPA'!D122</f>
        <v>6</v>
      </c>
      <c r="E121" s="17">
        <f>'2. XLD KN'!E121+'3.XLD TC'!E121+'4.XLD KNPA'!E122</f>
        <v>5</v>
      </c>
      <c r="F121" s="17">
        <f t="shared" si="25"/>
        <v>1</v>
      </c>
      <c r="G121" s="17">
        <f t="shared" si="26"/>
        <v>1</v>
      </c>
      <c r="H121" s="17">
        <f>'2. XLD KN'!I121+'3.XLD TC'!I121+'4.XLD KNPA'!I122</f>
        <v>1</v>
      </c>
      <c r="I121" s="21">
        <f>'2. XLD KN'!H121</f>
        <v>1</v>
      </c>
      <c r="J121" s="21">
        <f>'3.XLD TC'!H121</f>
        <v>0</v>
      </c>
      <c r="K121" s="21">
        <f>'4.XLD KNPA'!H122</f>
        <v>0</v>
      </c>
      <c r="L121" s="21">
        <f>'2. XLD KN'!Q121+'3.XLD TC'!T121+'4.XLD KNPA'!N122</f>
        <v>1</v>
      </c>
      <c r="M121" s="21">
        <f>'2. XLD KN'!R121+'2. XLD KN'!S121</f>
        <v>0</v>
      </c>
      <c r="N121" s="21">
        <f>'2. XLD KN'!T121+'3.XLD TC'!U121+'4.XLD KNPA'!O122</f>
        <v>0</v>
      </c>
      <c r="O121" s="17">
        <f t="shared" si="27"/>
        <v>1</v>
      </c>
      <c r="P121" s="17">
        <f>'2. XLD KN'!U121</f>
        <v>1</v>
      </c>
      <c r="Q121" s="17">
        <f>'3.XLD TC'!V121</f>
        <v>0</v>
      </c>
      <c r="R121" s="17">
        <f>'4.XLD KNPA'!P122</f>
        <v>0</v>
      </c>
      <c r="S121" s="17">
        <f t="shared" si="28"/>
        <v>0</v>
      </c>
      <c r="T121" s="17">
        <f>'2. XLD KN'!Y121</f>
        <v>0</v>
      </c>
      <c r="U121" s="17">
        <f>'3.XLD TC'!Z121+'4.XLD KNPA'!R122</f>
        <v>0</v>
      </c>
      <c r="V121" s="17">
        <f>'2. XLD KN'!Z121+'3.XLD TC'!AA121+'4.XLD KNPA'!S122</f>
        <v>0</v>
      </c>
      <c r="W121" s="17">
        <f>'2. XLD KN'!AA121+'3.XLD TC'!AB121</f>
        <v>0</v>
      </c>
      <c r="X121" s="17"/>
      <c r="Y121" s="14"/>
      <c r="Z121" s="14"/>
    </row>
    <row r="122" spans="1:26" hidden="1">
      <c r="A122" s="19" t="s">
        <v>135</v>
      </c>
      <c r="B122" s="17">
        <f t="shared" si="24"/>
        <v>7</v>
      </c>
      <c r="C122" s="17">
        <f>'2. XLD KN'!C122+'3.XLD TC'!C122+'4.XLD KNPA'!C123</f>
        <v>6</v>
      </c>
      <c r="D122" s="17">
        <f>'2. XLD KN'!D122+'3.XLD TC'!D122+'4.XLD KNPA'!D123</f>
        <v>1</v>
      </c>
      <c r="E122" s="17">
        <f>'2. XLD KN'!E122+'3.XLD TC'!E122+'4.XLD KNPA'!E123</f>
        <v>7</v>
      </c>
      <c r="F122" s="17">
        <f t="shared" si="25"/>
        <v>0</v>
      </c>
      <c r="G122" s="17">
        <f t="shared" si="26"/>
        <v>7</v>
      </c>
      <c r="H122" s="17">
        <f>'2. XLD KN'!I122+'3.XLD TC'!I122+'4.XLD KNPA'!I123</f>
        <v>7</v>
      </c>
      <c r="I122" s="21">
        <f>'2. XLD KN'!H122</f>
        <v>0</v>
      </c>
      <c r="J122" s="21">
        <f>'3.XLD TC'!H122</f>
        <v>0</v>
      </c>
      <c r="K122" s="21">
        <f>'4.XLD KNPA'!H123</f>
        <v>7</v>
      </c>
      <c r="L122" s="21">
        <f>'2. XLD KN'!Q122+'3.XLD TC'!T122+'4.XLD KNPA'!N123</f>
        <v>0</v>
      </c>
      <c r="M122" s="21">
        <f>'2. XLD KN'!R122+'2. XLD KN'!S122</f>
        <v>0</v>
      </c>
      <c r="N122" s="21">
        <f>'2. XLD KN'!T122+'3.XLD TC'!U122+'4.XLD KNPA'!O123</f>
        <v>7</v>
      </c>
      <c r="O122" s="17">
        <f t="shared" si="27"/>
        <v>7</v>
      </c>
      <c r="P122" s="17">
        <f>'2. XLD KN'!U122</f>
        <v>0</v>
      </c>
      <c r="Q122" s="17">
        <f>'3.XLD TC'!V122</f>
        <v>0</v>
      </c>
      <c r="R122" s="17">
        <f>'4.XLD KNPA'!P123</f>
        <v>7</v>
      </c>
      <c r="S122" s="17">
        <f t="shared" si="28"/>
        <v>0</v>
      </c>
      <c r="T122" s="17">
        <f>'2. XLD KN'!Y122</f>
        <v>0</v>
      </c>
      <c r="U122" s="17">
        <f>'3.XLD TC'!Z122+'4.XLD KNPA'!R123</f>
        <v>0</v>
      </c>
      <c r="V122" s="17">
        <f>'2. XLD KN'!Z122+'3.XLD TC'!AA122+'4.XLD KNPA'!S123</f>
        <v>0</v>
      </c>
      <c r="W122" s="17">
        <f>'2. XLD KN'!AA122+'3.XLD TC'!AB122</f>
        <v>0</v>
      </c>
      <c r="X122" s="17"/>
      <c r="Y122" s="14"/>
      <c r="Z122" s="14"/>
    </row>
    <row r="123" spans="1:26" ht="31.5" hidden="1">
      <c r="A123" s="18" t="s">
        <v>136</v>
      </c>
      <c r="B123" s="17">
        <f t="shared" ref="B123:B124" si="29">C123+D123</f>
        <v>0</v>
      </c>
      <c r="C123" s="17">
        <f>'2. XLD KN'!C123+'3.XLD TC'!C123+'4.XLD KNPA'!C124</f>
        <v>0</v>
      </c>
      <c r="D123" s="17">
        <f>'2. XLD KN'!D123+'3.XLD TC'!D123+'4.XLD KNPA'!D124</f>
        <v>0</v>
      </c>
      <c r="E123" s="17">
        <f>'2. XLD KN'!E123+'3.XLD TC'!E123+'4.XLD KNPA'!E124</f>
        <v>0</v>
      </c>
      <c r="F123" s="17">
        <f t="shared" si="15"/>
        <v>0</v>
      </c>
      <c r="G123" s="17">
        <f t="shared" si="16"/>
        <v>0</v>
      </c>
      <c r="H123" s="17">
        <f>'2. XLD KN'!I123+'3.XLD TC'!I123+'4.XLD KNPA'!I124</f>
        <v>0</v>
      </c>
      <c r="I123" s="21">
        <f>'2. XLD KN'!H123</f>
        <v>0</v>
      </c>
      <c r="J123" s="21">
        <f>'3.XLD TC'!H123</f>
        <v>0</v>
      </c>
      <c r="K123" s="21">
        <f>'4.XLD KNPA'!H124</f>
        <v>0</v>
      </c>
      <c r="L123" s="21">
        <f>'2. XLD KN'!Q122+'3.XLD TC'!T121+'4.XLD KNPA'!N124</f>
        <v>0</v>
      </c>
      <c r="M123" s="21">
        <f>'2. XLD KN'!R122+'2. XLD KN'!S122</f>
        <v>0</v>
      </c>
      <c r="N123" s="21">
        <f>'2. XLD KN'!T122+'3.XLD TC'!S123+'3.XLD TC'!U123+'4.XLD KNPA'!O124</f>
        <v>0</v>
      </c>
      <c r="O123" s="17">
        <f t="shared" si="17"/>
        <v>0</v>
      </c>
      <c r="P123" s="17">
        <f>'2. XLD KN'!U122</f>
        <v>0</v>
      </c>
      <c r="Q123" s="17">
        <f>'3.XLD TC'!V123</f>
        <v>0</v>
      </c>
      <c r="R123" s="17">
        <f>'4.XLD KNPA'!P124</f>
        <v>0</v>
      </c>
      <c r="S123" s="17">
        <f t="shared" si="18"/>
        <v>0</v>
      </c>
      <c r="T123" s="17">
        <f>'2. XLD KN'!Y123</f>
        <v>0</v>
      </c>
      <c r="U123" s="17">
        <f>'3.XLD TC'!Z123+'4.XLD KNPA'!R124</f>
        <v>0</v>
      </c>
      <c r="V123" s="17">
        <f>'2. XLD KN'!Z122+'3.XLD TC'!AA123+'4.XLD KNPA'!S124</f>
        <v>0</v>
      </c>
      <c r="W123" s="17">
        <f>'2. XLD KN'!AA122+'3.XLD TC'!AB123</f>
        <v>0</v>
      </c>
      <c r="X123" s="17"/>
      <c r="Y123" s="14"/>
      <c r="Z123" s="14"/>
    </row>
    <row r="124" spans="1:26" hidden="1">
      <c r="A124" s="17" t="s">
        <v>137</v>
      </c>
      <c r="B124" s="17">
        <f t="shared" si="29"/>
        <v>0</v>
      </c>
      <c r="C124" s="17">
        <f>'2. XLD KN'!C124+'3.XLD TC'!C124+'4.XLD KNPA'!C125</f>
        <v>0</v>
      </c>
      <c r="D124" s="17">
        <f>'2. XLD KN'!D124+'3.XLD TC'!D124+'4.XLD KNPA'!D125</f>
        <v>0</v>
      </c>
      <c r="E124" s="17">
        <f>'2. XLD KN'!E124+'3.XLD TC'!E124+'4.XLD KNPA'!E125</f>
        <v>0</v>
      </c>
      <c r="F124" s="17">
        <f t="shared" si="15"/>
        <v>0</v>
      </c>
      <c r="G124" s="17">
        <f t="shared" si="16"/>
        <v>0</v>
      </c>
      <c r="H124" s="17">
        <f>'2. XLD KN'!I124+'3.XLD TC'!I124+'4.XLD KNPA'!I125</f>
        <v>0</v>
      </c>
      <c r="I124" s="21">
        <f>'2. XLD KN'!H124</f>
        <v>0</v>
      </c>
      <c r="J124" s="21">
        <f>'3.XLD TC'!H124</f>
        <v>0</v>
      </c>
      <c r="K124" s="21">
        <f>'4.XLD KNPA'!H125</f>
        <v>0</v>
      </c>
      <c r="L124" s="21">
        <f>'2. XLD KN'!Q123+'3.XLD TC'!T122+'4.XLD KNPA'!N125</f>
        <v>0</v>
      </c>
      <c r="M124" s="21">
        <f>'2. XLD KN'!R123+'2. XLD KN'!S123</f>
        <v>0</v>
      </c>
      <c r="N124" s="21">
        <f>'2. XLD KN'!T123+'3.XLD TC'!S124+'3.XLD TC'!U124+'4.XLD KNPA'!O125</f>
        <v>0</v>
      </c>
      <c r="O124" s="17">
        <f t="shared" si="17"/>
        <v>0</v>
      </c>
      <c r="P124" s="17">
        <f>'2. XLD KN'!U123</f>
        <v>0</v>
      </c>
      <c r="Q124" s="17">
        <f>'3.XLD TC'!V124</f>
        <v>0</v>
      </c>
      <c r="R124" s="17">
        <f>'4.XLD KNPA'!P125</f>
        <v>0</v>
      </c>
      <c r="S124" s="17">
        <f t="shared" si="18"/>
        <v>0</v>
      </c>
      <c r="T124" s="17">
        <f>'2. XLD KN'!Y124</f>
        <v>0</v>
      </c>
      <c r="U124" s="17">
        <f>'3.XLD TC'!Z124+'4.XLD KNPA'!R125</f>
        <v>0</v>
      </c>
      <c r="V124" s="17">
        <f>'2. XLD KN'!Z123+'3.XLD TC'!AA124+'4.XLD KNPA'!S125</f>
        <v>0</v>
      </c>
      <c r="W124" s="17">
        <f>'2. XLD KN'!AA123+'3.XLD TC'!AB124</f>
        <v>0</v>
      </c>
      <c r="X124" s="17"/>
      <c r="Y124" s="14"/>
      <c r="Z124" s="14"/>
    </row>
    <row r="125" spans="1:26">
      <c r="A125" s="14"/>
      <c r="B125" s="14"/>
      <c r="C125" s="14"/>
      <c r="D125" s="14"/>
      <c r="E125" s="14"/>
      <c r="F125" s="14"/>
      <c r="G125" s="14"/>
      <c r="H125" s="14"/>
      <c r="I125" s="20"/>
      <c r="J125" s="20"/>
      <c r="K125" s="20"/>
      <c r="L125" s="20"/>
      <c r="M125" s="20"/>
      <c r="N125" s="20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>
      <c r="A126" s="14"/>
      <c r="B126" s="14"/>
      <c r="C126" s="14"/>
      <c r="D126" s="14"/>
      <c r="E126" s="14"/>
      <c r="F126" s="14"/>
      <c r="G126" s="14"/>
      <c r="H126" s="14"/>
      <c r="I126" s="20"/>
      <c r="J126" s="20"/>
      <c r="K126" s="20"/>
      <c r="L126" s="20"/>
      <c r="M126" s="20"/>
      <c r="N126" s="20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>
      <c r="A127" s="14"/>
      <c r="B127" s="14"/>
      <c r="C127" s="14"/>
      <c r="D127" s="14"/>
      <c r="E127" s="14"/>
      <c r="F127" s="14"/>
      <c r="G127" s="14"/>
      <c r="H127" s="14"/>
      <c r="I127" s="20"/>
      <c r="J127" s="20"/>
      <c r="K127" s="20"/>
      <c r="L127" s="20"/>
      <c r="M127" s="20"/>
      <c r="N127" s="20"/>
      <c r="O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>
      <c r="A128" s="14"/>
      <c r="B128" s="14"/>
      <c r="C128" s="14"/>
      <c r="D128" s="14"/>
      <c r="E128" s="14"/>
      <c r="F128" s="14"/>
      <c r="G128" s="14"/>
      <c r="H128" s="14"/>
      <c r="I128" s="20"/>
      <c r="J128" s="20"/>
      <c r="K128" s="20"/>
      <c r="L128" s="20"/>
      <c r="M128" s="20"/>
      <c r="N128" s="20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>
      <c r="A129" s="14"/>
      <c r="B129" s="14"/>
      <c r="C129" s="14"/>
      <c r="D129" s="14"/>
      <c r="E129" s="14"/>
      <c r="F129" s="14"/>
      <c r="G129" s="14"/>
      <c r="H129" s="14"/>
      <c r="I129" s="20"/>
      <c r="J129" s="20"/>
      <c r="K129" s="20"/>
      <c r="L129" s="20"/>
      <c r="M129" s="20"/>
      <c r="N129" s="20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>
      <c r="A130" s="14"/>
      <c r="B130" s="14"/>
      <c r="C130" s="14"/>
      <c r="D130" s="14"/>
      <c r="E130" s="14"/>
      <c r="F130" s="14"/>
      <c r="G130" s="14"/>
      <c r="H130" s="14"/>
      <c r="I130" s="20"/>
      <c r="J130" s="20"/>
      <c r="K130" s="20"/>
      <c r="L130" s="20"/>
      <c r="M130" s="20"/>
      <c r="N130" s="20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>
      <c r="A131" s="14"/>
      <c r="B131" s="14"/>
      <c r="C131" s="14"/>
      <c r="D131" s="14"/>
      <c r="E131" s="14"/>
      <c r="F131" s="14"/>
      <c r="G131" s="14"/>
      <c r="H131" s="14"/>
      <c r="I131" s="20"/>
      <c r="J131" s="20"/>
      <c r="K131" s="20"/>
      <c r="L131" s="20"/>
      <c r="M131" s="20"/>
      <c r="N131" s="20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>
      <c r="A132" s="14"/>
      <c r="B132" s="14"/>
      <c r="C132" s="14"/>
      <c r="D132" s="14"/>
      <c r="E132" s="14"/>
      <c r="F132" s="14"/>
      <c r="G132" s="14"/>
      <c r="H132" s="14"/>
      <c r="I132" s="20"/>
      <c r="J132" s="20"/>
      <c r="K132" s="20"/>
      <c r="L132" s="20"/>
      <c r="M132" s="20"/>
      <c r="N132" s="20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>
      <c r="A133" s="14"/>
      <c r="B133" s="14"/>
      <c r="C133" s="14"/>
      <c r="D133" s="14"/>
      <c r="E133" s="14"/>
      <c r="F133" s="14"/>
      <c r="G133" s="14"/>
      <c r="H133" s="14"/>
      <c r="I133" s="20"/>
      <c r="J133" s="20"/>
      <c r="K133" s="20"/>
      <c r="L133" s="20"/>
      <c r="M133" s="20"/>
      <c r="N133" s="20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>
      <c r="A134" s="14"/>
      <c r="B134" s="14"/>
      <c r="C134" s="14"/>
      <c r="D134" s="14"/>
      <c r="E134" s="14"/>
      <c r="F134" s="14"/>
      <c r="G134" s="14"/>
      <c r="H134" s="14"/>
      <c r="I134" s="20"/>
      <c r="J134" s="20"/>
      <c r="K134" s="20"/>
      <c r="L134" s="20"/>
      <c r="M134" s="20"/>
      <c r="N134" s="20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>
      <c r="A135" s="14"/>
      <c r="B135" s="14"/>
      <c r="C135" s="14"/>
      <c r="D135" s="14"/>
      <c r="E135" s="14"/>
      <c r="F135" s="14"/>
      <c r="G135" s="14"/>
      <c r="H135" s="14"/>
      <c r="I135" s="20"/>
      <c r="J135" s="20"/>
      <c r="K135" s="20"/>
      <c r="L135" s="20"/>
      <c r="M135" s="20"/>
      <c r="N135" s="20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>
      <c r="A136" s="14"/>
      <c r="B136" s="14"/>
      <c r="C136" s="14"/>
      <c r="D136" s="14"/>
      <c r="E136" s="14"/>
      <c r="F136" s="14"/>
      <c r="G136" s="14"/>
      <c r="H136" s="14"/>
      <c r="I136" s="20"/>
      <c r="J136" s="20"/>
      <c r="K136" s="20"/>
      <c r="L136" s="20"/>
      <c r="M136" s="20"/>
      <c r="N136" s="20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>
      <c r="A137" s="14"/>
      <c r="B137" s="14"/>
      <c r="C137" s="14"/>
      <c r="D137" s="14"/>
      <c r="E137" s="14"/>
      <c r="F137" s="14"/>
      <c r="G137" s="14"/>
      <c r="H137" s="14"/>
      <c r="I137" s="20"/>
      <c r="J137" s="20"/>
      <c r="K137" s="20"/>
      <c r="L137" s="20"/>
      <c r="M137" s="20"/>
      <c r="N137" s="20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>
      <c r="A138" s="14"/>
      <c r="B138" s="14"/>
      <c r="C138" s="14"/>
      <c r="D138" s="14"/>
      <c r="E138" s="14"/>
      <c r="F138" s="14"/>
      <c r="G138" s="14"/>
      <c r="H138" s="14"/>
      <c r="I138" s="20"/>
      <c r="J138" s="20"/>
      <c r="K138" s="20"/>
      <c r="L138" s="20"/>
      <c r="M138" s="20"/>
      <c r="N138" s="20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>
      <c r="A139" s="14"/>
      <c r="B139" s="14"/>
      <c r="C139" s="14"/>
      <c r="D139" s="14"/>
      <c r="E139" s="14"/>
      <c r="F139" s="14"/>
      <c r="G139" s="14"/>
      <c r="H139" s="14"/>
      <c r="I139" s="20"/>
      <c r="J139" s="20"/>
      <c r="K139" s="20"/>
      <c r="L139" s="20"/>
      <c r="M139" s="20"/>
      <c r="N139" s="20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>
      <c r="A140" s="14"/>
      <c r="B140" s="14"/>
      <c r="C140" s="14"/>
      <c r="D140" s="14"/>
      <c r="E140" s="14"/>
      <c r="F140" s="14"/>
      <c r="G140" s="14"/>
      <c r="H140" s="14"/>
      <c r="I140" s="20"/>
      <c r="J140" s="20"/>
      <c r="K140" s="20"/>
      <c r="L140" s="20"/>
      <c r="M140" s="20"/>
      <c r="N140" s="20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>
      <c r="A141" s="14"/>
      <c r="B141" s="14"/>
      <c r="C141" s="14"/>
      <c r="D141" s="14"/>
      <c r="E141" s="14"/>
      <c r="F141" s="14"/>
      <c r="G141" s="14"/>
      <c r="H141" s="14"/>
      <c r="I141" s="20"/>
      <c r="J141" s="20"/>
      <c r="K141" s="20"/>
      <c r="L141" s="20"/>
      <c r="M141" s="20"/>
      <c r="N141" s="20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>
      <c r="A142" s="14"/>
      <c r="B142" s="14"/>
      <c r="C142" s="14"/>
      <c r="D142" s="14"/>
      <c r="E142" s="14"/>
      <c r="F142" s="14"/>
      <c r="G142" s="14"/>
      <c r="H142" s="14"/>
      <c r="I142" s="20"/>
      <c r="J142" s="20"/>
      <c r="K142" s="20"/>
      <c r="L142" s="20"/>
      <c r="M142" s="20"/>
      <c r="N142" s="20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>
      <c r="A143" s="14"/>
      <c r="B143" s="14"/>
      <c r="C143" s="14"/>
      <c r="D143" s="14"/>
      <c r="E143" s="14"/>
      <c r="F143" s="14"/>
      <c r="G143" s="14"/>
      <c r="H143" s="14"/>
      <c r="I143" s="20"/>
      <c r="J143" s="20"/>
      <c r="K143" s="20"/>
      <c r="L143" s="20"/>
      <c r="M143" s="20"/>
      <c r="N143" s="20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>
      <c r="A144" s="14"/>
      <c r="B144" s="14"/>
      <c r="C144" s="14"/>
      <c r="D144" s="14"/>
      <c r="E144" s="14"/>
      <c r="F144" s="14"/>
      <c r="G144" s="14"/>
      <c r="H144" s="14"/>
      <c r="I144" s="20"/>
      <c r="J144" s="20"/>
      <c r="K144" s="20"/>
      <c r="L144" s="20"/>
      <c r="M144" s="20"/>
      <c r="N144" s="20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>
      <c r="A145" s="14"/>
      <c r="B145" s="14"/>
      <c r="C145" s="14"/>
      <c r="D145" s="14"/>
      <c r="E145" s="14"/>
      <c r="F145" s="14"/>
      <c r="G145" s="14"/>
      <c r="H145" s="14"/>
      <c r="I145" s="20"/>
      <c r="J145" s="20"/>
      <c r="K145" s="20"/>
      <c r="L145" s="20"/>
      <c r="M145" s="20"/>
      <c r="N145" s="20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>
      <c r="A146" s="14"/>
      <c r="B146" s="14"/>
      <c r="C146" s="14"/>
      <c r="D146" s="14"/>
      <c r="E146" s="14"/>
      <c r="F146" s="14"/>
      <c r="G146" s="14"/>
      <c r="H146" s="14"/>
      <c r="I146" s="20"/>
      <c r="J146" s="20"/>
      <c r="K146" s="20"/>
      <c r="L146" s="20"/>
      <c r="M146" s="20"/>
      <c r="N146" s="20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>
      <c r="A147" s="14"/>
      <c r="B147" s="14"/>
      <c r="C147" s="14"/>
      <c r="D147" s="14"/>
      <c r="E147" s="14"/>
      <c r="F147" s="14"/>
      <c r="G147" s="14"/>
      <c r="H147" s="14"/>
      <c r="I147" s="20"/>
      <c r="J147" s="20"/>
      <c r="K147" s="20"/>
      <c r="L147" s="20"/>
      <c r="M147" s="20"/>
      <c r="N147" s="20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>
      <c r="A148" s="14"/>
      <c r="B148" s="14"/>
      <c r="C148" s="14"/>
      <c r="D148" s="14"/>
      <c r="E148" s="14"/>
      <c r="F148" s="14"/>
      <c r="G148" s="14"/>
      <c r="H148" s="14"/>
      <c r="I148" s="20"/>
      <c r="J148" s="20"/>
      <c r="K148" s="20"/>
      <c r="L148" s="20"/>
      <c r="M148" s="20"/>
      <c r="N148" s="20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>
      <c r="A149" s="14"/>
      <c r="B149" s="14"/>
      <c r="C149" s="14"/>
      <c r="D149" s="14"/>
      <c r="E149" s="14"/>
      <c r="F149" s="14"/>
      <c r="G149" s="14"/>
      <c r="H149" s="14"/>
      <c r="I149" s="20"/>
      <c r="J149" s="20"/>
      <c r="K149" s="20"/>
      <c r="L149" s="20"/>
      <c r="M149" s="20"/>
      <c r="N149" s="20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>
      <c r="A150" s="14"/>
      <c r="B150" s="14"/>
      <c r="C150" s="14"/>
      <c r="D150" s="14"/>
      <c r="E150" s="14"/>
      <c r="F150" s="14"/>
      <c r="G150" s="14"/>
      <c r="H150" s="14"/>
      <c r="I150" s="20"/>
      <c r="J150" s="20"/>
      <c r="K150" s="20"/>
      <c r="L150" s="20"/>
      <c r="M150" s="20"/>
      <c r="N150" s="20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>
      <c r="A151" s="14"/>
      <c r="B151" s="14"/>
      <c r="C151" s="14"/>
      <c r="D151" s="14"/>
      <c r="E151" s="14"/>
      <c r="F151" s="14"/>
      <c r="G151" s="14"/>
      <c r="H151" s="14"/>
      <c r="I151" s="20"/>
      <c r="J151" s="20"/>
      <c r="K151" s="20"/>
      <c r="L151" s="20"/>
      <c r="M151" s="20"/>
      <c r="N151" s="20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>
      <c r="A152" s="14"/>
      <c r="B152" s="14"/>
      <c r="C152" s="14"/>
      <c r="D152" s="14"/>
      <c r="E152" s="14"/>
      <c r="F152" s="14"/>
      <c r="G152" s="14"/>
      <c r="H152" s="14"/>
      <c r="I152" s="20"/>
      <c r="J152" s="20"/>
      <c r="K152" s="20"/>
      <c r="L152" s="20"/>
      <c r="M152" s="20"/>
      <c r="N152" s="20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>
      <c r="A153" s="14"/>
      <c r="B153" s="14"/>
      <c r="C153" s="14"/>
      <c r="D153" s="14"/>
      <c r="E153" s="14"/>
      <c r="F153" s="14"/>
      <c r="G153" s="14"/>
      <c r="H153" s="14"/>
      <c r="I153" s="20"/>
      <c r="J153" s="20"/>
      <c r="K153" s="20"/>
      <c r="L153" s="20"/>
      <c r="M153" s="20"/>
      <c r="N153" s="20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>
      <c r="A154" s="14"/>
      <c r="B154" s="14"/>
      <c r="C154" s="14"/>
      <c r="D154" s="14"/>
      <c r="E154" s="14"/>
      <c r="F154" s="14"/>
      <c r="G154" s="14"/>
      <c r="H154" s="14"/>
      <c r="I154" s="20"/>
      <c r="J154" s="20"/>
      <c r="K154" s="20"/>
      <c r="L154" s="20"/>
      <c r="M154" s="20"/>
      <c r="N154" s="20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>
      <c r="A155" s="14"/>
      <c r="B155" s="14"/>
      <c r="C155" s="14"/>
      <c r="D155" s="14"/>
      <c r="E155" s="14"/>
      <c r="F155" s="14"/>
      <c r="G155" s="14"/>
      <c r="H155" s="14"/>
      <c r="I155" s="20"/>
      <c r="J155" s="20"/>
      <c r="K155" s="20"/>
      <c r="L155" s="20"/>
      <c r="M155" s="20"/>
      <c r="N155" s="20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>
      <c r="A156" s="14"/>
      <c r="B156" s="14"/>
      <c r="C156" s="14"/>
      <c r="D156" s="14"/>
      <c r="E156" s="14"/>
      <c r="F156" s="14"/>
      <c r="G156" s="14"/>
      <c r="H156" s="14"/>
      <c r="I156" s="20"/>
      <c r="J156" s="20"/>
      <c r="K156" s="20"/>
      <c r="L156" s="20"/>
      <c r="M156" s="20"/>
      <c r="N156" s="20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>
      <c r="A157" s="14"/>
      <c r="B157" s="14"/>
      <c r="C157" s="14"/>
      <c r="D157" s="14"/>
      <c r="E157" s="14"/>
      <c r="F157" s="14"/>
      <c r="G157" s="14"/>
      <c r="H157" s="14"/>
      <c r="I157" s="20"/>
      <c r="J157" s="20"/>
      <c r="K157" s="20"/>
      <c r="L157" s="20"/>
      <c r="M157" s="20"/>
      <c r="N157" s="20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>
      <c r="A158" s="14"/>
      <c r="B158" s="14"/>
      <c r="C158" s="14"/>
      <c r="D158" s="14"/>
      <c r="E158" s="14"/>
      <c r="F158" s="14"/>
      <c r="G158" s="14"/>
      <c r="H158" s="14"/>
      <c r="I158" s="20"/>
      <c r="J158" s="20"/>
      <c r="K158" s="20"/>
      <c r="L158" s="20"/>
      <c r="M158" s="20"/>
      <c r="N158" s="20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>
      <c r="A159" s="14"/>
      <c r="B159" s="14"/>
      <c r="C159" s="14"/>
      <c r="D159" s="14"/>
      <c r="E159" s="14"/>
      <c r="F159" s="14"/>
      <c r="G159" s="14"/>
      <c r="H159" s="14"/>
      <c r="I159" s="20"/>
      <c r="J159" s="20"/>
      <c r="K159" s="20"/>
      <c r="L159" s="20"/>
      <c r="M159" s="20"/>
      <c r="N159" s="20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>
      <c r="A160" s="14"/>
      <c r="B160" s="14"/>
      <c r="C160" s="14"/>
      <c r="D160" s="14"/>
      <c r="E160" s="14"/>
      <c r="F160" s="14"/>
      <c r="G160" s="14"/>
      <c r="H160" s="14"/>
      <c r="I160" s="20"/>
      <c r="J160" s="20"/>
      <c r="K160" s="20"/>
      <c r="L160" s="20"/>
      <c r="M160" s="20"/>
      <c r="N160" s="20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>
      <c r="A161" s="14"/>
      <c r="B161" s="14"/>
      <c r="C161" s="14"/>
      <c r="D161" s="14"/>
      <c r="E161" s="14"/>
      <c r="F161" s="14"/>
      <c r="G161" s="14"/>
      <c r="H161" s="14"/>
      <c r="I161" s="20"/>
      <c r="J161" s="20"/>
      <c r="K161" s="20"/>
      <c r="L161" s="20"/>
      <c r="M161" s="20"/>
      <c r="N161" s="20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>
      <c r="A162" s="14"/>
      <c r="B162" s="14"/>
      <c r="C162" s="14"/>
      <c r="D162" s="14"/>
      <c r="E162" s="14"/>
      <c r="F162" s="14"/>
      <c r="G162" s="14"/>
      <c r="H162" s="14"/>
      <c r="I162" s="20"/>
      <c r="J162" s="20"/>
      <c r="K162" s="20"/>
      <c r="L162" s="20"/>
      <c r="M162" s="20"/>
      <c r="N162" s="20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>
      <c r="A163" s="14"/>
      <c r="B163" s="14"/>
      <c r="C163" s="14"/>
      <c r="D163" s="14"/>
      <c r="E163" s="14"/>
      <c r="F163" s="14"/>
      <c r="G163" s="14"/>
      <c r="H163" s="14"/>
      <c r="I163" s="20"/>
      <c r="J163" s="20"/>
      <c r="K163" s="20"/>
      <c r="L163" s="20"/>
      <c r="M163" s="20"/>
      <c r="N163" s="20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>
      <c r="A164" s="14"/>
      <c r="B164" s="14"/>
      <c r="C164" s="14"/>
      <c r="D164" s="14"/>
      <c r="E164" s="14"/>
      <c r="F164" s="14"/>
      <c r="G164" s="14"/>
      <c r="H164" s="14"/>
      <c r="I164" s="20"/>
      <c r="J164" s="20"/>
      <c r="K164" s="20"/>
      <c r="L164" s="20"/>
      <c r="M164" s="20"/>
      <c r="N164" s="20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>
      <c r="A165" s="14"/>
      <c r="B165" s="14"/>
      <c r="C165" s="14"/>
      <c r="D165" s="14"/>
      <c r="E165" s="14"/>
      <c r="F165" s="14"/>
      <c r="G165" s="14"/>
      <c r="H165" s="14"/>
      <c r="I165" s="20"/>
      <c r="J165" s="20"/>
      <c r="K165" s="20"/>
      <c r="L165" s="20"/>
      <c r="M165" s="20"/>
      <c r="N165" s="20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>
      <c r="A166" s="14"/>
      <c r="B166" s="14"/>
      <c r="C166" s="14"/>
      <c r="D166" s="14"/>
      <c r="E166" s="14"/>
      <c r="F166" s="14"/>
      <c r="G166" s="14"/>
      <c r="H166" s="14"/>
      <c r="I166" s="20"/>
      <c r="J166" s="20"/>
      <c r="K166" s="20"/>
      <c r="L166" s="20"/>
      <c r="M166" s="20"/>
      <c r="N166" s="20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>
      <c r="A167" s="14"/>
      <c r="B167" s="14"/>
      <c r="C167" s="14"/>
      <c r="D167" s="14"/>
      <c r="E167" s="14"/>
      <c r="F167" s="14"/>
      <c r="G167" s="14"/>
      <c r="H167" s="14"/>
      <c r="I167" s="20"/>
      <c r="J167" s="20"/>
      <c r="K167" s="20"/>
      <c r="L167" s="20"/>
      <c r="M167" s="20"/>
      <c r="N167" s="20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>
      <c r="A168" s="14"/>
      <c r="B168" s="14"/>
      <c r="C168" s="14"/>
      <c r="D168" s="14"/>
      <c r="E168" s="14"/>
      <c r="F168" s="14"/>
      <c r="G168" s="14"/>
      <c r="H168" s="14"/>
      <c r="I168" s="20"/>
      <c r="J168" s="20"/>
      <c r="K168" s="20"/>
      <c r="L168" s="20"/>
      <c r="M168" s="20"/>
      <c r="N168" s="20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>
      <c r="A169" s="14"/>
      <c r="B169" s="14"/>
      <c r="C169" s="14"/>
      <c r="D169" s="14"/>
      <c r="E169" s="14"/>
      <c r="F169" s="14"/>
      <c r="G169" s="14"/>
      <c r="H169" s="14"/>
      <c r="I169" s="20"/>
      <c r="J169" s="20"/>
      <c r="K169" s="20"/>
      <c r="L169" s="20"/>
      <c r="M169" s="20"/>
      <c r="N169" s="20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>
      <c r="A170" s="14"/>
      <c r="B170" s="14"/>
      <c r="C170" s="14"/>
      <c r="D170" s="14"/>
      <c r="E170" s="14"/>
      <c r="F170" s="14"/>
      <c r="G170" s="14"/>
      <c r="H170" s="14"/>
      <c r="I170" s="20"/>
      <c r="J170" s="20"/>
      <c r="K170" s="20"/>
      <c r="L170" s="20"/>
      <c r="M170" s="20"/>
      <c r="N170" s="20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>
      <c r="A171" s="14"/>
      <c r="B171" s="14"/>
      <c r="C171" s="14"/>
      <c r="D171" s="14"/>
      <c r="E171" s="14"/>
      <c r="F171" s="14"/>
      <c r="G171" s="14"/>
      <c r="H171" s="14"/>
      <c r="I171" s="20"/>
      <c r="J171" s="20"/>
      <c r="K171" s="20"/>
      <c r="L171" s="20"/>
      <c r="M171" s="20"/>
      <c r="N171" s="20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>
      <c r="A172" s="14"/>
      <c r="B172" s="14"/>
      <c r="C172" s="14"/>
      <c r="D172" s="14"/>
      <c r="E172" s="14"/>
      <c r="F172" s="14"/>
      <c r="G172" s="14"/>
      <c r="H172" s="14"/>
      <c r="I172" s="20"/>
      <c r="J172" s="20"/>
      <c r="K172" s="20"/>
      <c r="L172" s="20"/>
      <c r="M172" s="20"/>
      <c r="N172" s="20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>
      <c r="A173" s="14"/>
      <c r="B173" s="14"/>
      <c r="C173" s="14"/>
      <c r="D173" s="14"/>
      <c r="E173" s="14"/>
      <c r="F173" s="14"/>
      <c r="G173" s="14"/>
      <c r="H173" s="14"/>
      <c r="I173" s="20"/>
      <c r="J173" s="20"/>
      <c r="K173" s="20"/>
      <c r="L173" s="20"/>
      <c r="M173" s="20"/>
      <c r="N173" s="20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>
      <c r="A174" s="14"/>
      <c r="B174" s="14"/>
      <c r="C174" s="14"/>
      <c r="D174" s="14"/>
      <c r="E174" s="14"/>
      <c r="F174" s="14"/>
      <c r="G174" s="14"/>
      <c r="H174" s="14"/>
      <c r="I174" s="20"/>
      <c r="J174" s="20"/>
      <c r="K174" s="20"/>
      <c r="L174" s="20"/>
      <c r="M174" s="20"/>
      <c r="N174" s="20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>
      <c r="A175" s="14"/>
      <c r="B175" s="14"/>
      <c r="C175" s="14"/>
      <c r="D175" s="14"/>
      <c r="E175" s="14"/>
      <c r="F175" s="14"/>
      <c r="G175" s="14"/>
      <c r="H175" s="14"/>
      <c r="I175" s="20"/>
      <c r="J175" s="20"/>
      <c r="K175" s="20"/>
      <c r="L175" s="20"/>
      <c r="M175" s="20"/>
      <c r="N175" s="20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>
      <c r="A176" s="14"/>
      <c r="B176" s="14"/>
      <c r="C176" s="14"/>
      <c r="D176" s="14"/>
      <c r="E176" s="14"/>
      <c r="F176" s="14"/>
      <c r="G176" s="14"/>
      <c r="H176" s="14"/>
      <c r="I176" s="20"/>
      <c r="J176" s="20"/>
      <c r="K176" s="20"/>
      <c r="L176" s="20"/>
      <c r="M176" s="20"/>
      <c r="N176" s="20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>
      <c r="A177" s="14"/>
      <c r="B177" s="14"/>
      <c r="C177" s="14"/>
      <c r="D177" s="14"/>
      <c r="E177" s="14"/>
      <c r="F177" s="14"/>
      <c r="G177" s="14"/>
      <c r="H177" s="14"/>
      <c r="I177" s="20"/>
      <c r="J177" s="20"/>
      <c r="K177" s="20"/>
      <c r="L177" s="20"/>
      <c r="M177" s="20"/>
      <c r="N177" s="20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>
      <c r="A178" s="14"/>
      <c r="B178" s="14"/>
      <c r="C178" s="14"/>
      <c r="D178" s="14"/>
      <c r="E178" s="14"/>
      <c r="F178" s="14"/>
      <c r="G178" s="14"/>
      <c r="H178" s="14"/>
      <c r="I178" s="20"/>
      <c r="J178" s="20"/>
      <c r="K178" s="20"/>
      <c r="L178" s="20"/>
      <c r="M178" s="20"/>
      <c r="N178" s="20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>
      <c r="A179" s="14"/>
      <c r="B179" s="14"/>
      <c r="C179" s="14"/>
      <c r="D179" s="14"/>
      <c r="E179" s="14"/>
      <c r="F179" s="14"/>
      <c r="G179" s="14"/>
      <c r="H179" s="14"/>
      <c r="I179" s="20"/>
      <c r="J179" s="20"/>
      <c r="K179" s="20"/>
      <c r="L179" s="20"/>
      <c r="M179" s="20"/>
      <c r="N179" s="20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>
      <c r="A180" s="14"/>
      <c r="B180" s="14"/>
      <c r="C180" s="14"/>
      <c r="D180" s="14"/>
      <c r="E180" s="14"/>
      <c r="F180" s="14"/>
      <c r="G180" s="14"/>
      <c r="H180" s="14"/>
      <c r="I180" s="20"/>
      <c r="J180" s="20"/>
      <c r="K180" s="20"/>
      <c r="L180" s="20"/>
      <c r="M180" s="20"/>
      <c r="N180" s="20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>
      <c r="A181" s="14"/>
      <c r="B181" s="14"/>
      <c r="C181" s="14"/>
      <c r="D181" s="14"/>
      <c r="E181" s="14"/>
      <c r="F181" s="14"/>
      <c r="G181" s="14"/>
      <c r="H181" s="14"/>
      <c r="I181" s="20"/>
      <c r="J181" s="20"/>
      <c r="K181" s="20"/>
      <c r="L181" s="20"/>
      <c r="M181" s="20"/>
      <c r="N181" s="20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>
      <c r="A182" s="14"/>
      <c r="B182" s="14"/>
      <c r="C182" s="14"/>
      <c r="D182" s="14"/>
      <c r="E182" s="14"/>
      <c r="F182" s="14"/>
      <c r="G182" s="14"/>
      <c r="H182" s="14"/>
      <c r="I182" s="20"/>
      <c r="J182" s="20"/>
      <c r="K182" s="20"/>
      <c r="L182" s="20"/>
      <c r="M182" s="20"/>
      <c r="N182" s="20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>
      <c r="A183" s="14"/>
      <c r="B183" s="14"/>
      <c r="C183" s="14"/>
      <c r="D183" s="14"/>
      <c r="E183" s="14"/>
      <c r="F183" s="14"/>
      <c r="G183" s="14"/>
      <c r="H183" s="14"/>
      <c r="I183" s="20"/>
      <c r="J183" s="20"/>
      <c r="K183" s="20"/>
      <c r="L183" s="20"/>
      <c r="M183" s="20"/>
      <c r="N183" s="20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>
      <c r="A184" s="14"/>
      <c r="B184" s="14"/>
      <c r="C184" s="14"/>
      <c r="D184" s="14"/>
      <c r="E184" s="14"/>
      <c r="F184" s="14"/>
      <c r="G184" s="14"/>
      <c r="H184" s="14"/>
      <c r="I184" s="20"/>
      <c r="J184" s="20"/>
      <c r="K184" s="20"/>
      <c r="L184" s="20"/>
      <c r="M184" s="20"/>
      <c r="N184" s="20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>
      <c r="A185" s="14"/>
      <c r="B185" s="14"/>
      <c r="C185" s="14"/>
      <c r="D185" s="14"/>
      <c r="E185" s="14"/>
      <c r="F185" s="14"/>
      <c r="G185" s="14"/>
      <c r="H185" s="14"/>
      <c r="I185" s="20"/>
      <c r="J185" s="20"/>
      <c r="K185" s="20"/>
      <c r="L185" s="20"/>
      <c r="M185" s="20"/>
      <c r="N185" s="20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>
      <c r="A186" s="14"/>
      <c r="B186" s="14"/>
      <c r="C186" s="14"/>
      <c r="D186" s="14"/>
      <c r="E186" s="14"/>
      <c r="F186" s="14"/>
      <c r="G186" s="14"/>
      <c r="H186" s="14"/>
      <c r="I186" s="20"/>
      <c r="J186" s="20"/>
      <c r="K186" s="20"/>
      <c r="L186" s="20"/>
      <c r="M186" s="20"/>
      <c r="N186" s="20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>
      <c r="A187" s="14"/>
      <c r="B187" s="14"/>
      <c r="C187" s="14"/>
      <c r="D187" s="14"/>
      <c r="E187" s="14"/>
      <c r="F187" s="14"/>
      <c r="G187" s="14"/>
      <c r="H187" s="14"/>
      <c r="I187" s="20"/>
      <c r="J187" s="20"/>
      <c r="K187" s="20"/>
      <c r="L187" s="20"/>
      <c r="M187" s="20"/>
      <c r="N187" s="20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>
      <c r="A188" s="14"/>
      <c r="B188" s="14"/>
      <c r="C188" s="14"/>
      <c r="D188" s="14"/>
      <c r="E188" s="14"/>
      <c r="F188" s="14"/>
      <c r="G188" s="14"/>
      <c r="H188" s="14"/>
      <c r="I188" s="20"/>
      <c r="J188" s="20"/>
      <c r="K188" s="20"/>
      <c r="L188" s="20"/>
      <c r="M188" s="20"/>
      <c r="N188" s="20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>
      <c r="A189" s="14"/>
      <c r="B189" s="14"/>
      <c r="C189" s="14"/>
      <c r="D189" s="14"/>
      <c r="E189" s="14"/>
      <c r="F189" s="14"/>
      <c r="G189" s="14"/>
      <c r="H189" s="14"/>
      <c r="I189" s="20"/>
      <c r="J189" s="20"/>
      <c r="K189" s="20"/>
      <c r="L189" s="20"/>
      <c r="M189" s="20"/>
      <c r="N189" s="20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>
      <c r="A190" s="14"/>
      <c r="B190" s="14"/>
      <c r="C190" s="14"/>
      <c r="D190" s="14"/>
      <c r="E190" s="14"/>
      <c r="F190" s="14"/>
      <c r="G190" s="14"/>
      <c r="H190" s="14"/>
      <c r="I190" s="20"/>
      <c r="J190" s="20"/>
      <c r="K190" s="20"/>
      <c r="L190" s="20"/>
      <c r="M190" s="20"/>
      <c r="N190" s="20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>
      <c r="A191" s="14"/>
      <c r="B191" s="14"/>
      <c r="C191" s="14"/>
      <c r="D191" s="14"/>
      <c r="E191" s="14"/>
      <c r="F191" s="14"/>
      <c r="G191" s="14"/>
      <c r="H191" s="14"/>
      <c r="I191" s="20"/>
      <c r="J191" s="20"/>
      <c r="K191" s="20"/>
      <c r="L191" s="20"/>
      <c r="M191" s="20"/>
      <c r="N191" s="20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>
      <c r="A192" s="14"/>
      <c r="B192" s="14"/>
      <c r="C192" s="14"/>
      <c r="D192" s="14"/>
      <c r="E192" s="14"/>
      <c r="F192" s="14"/>
      <c r="G192" s="14"/>
      <c r="H192" s="14"/>
      <c r="I192" s="20"/>
      <c r="J192" s="20"/>
      <c r="K192" s="20"/>
      <c r="L192" s="20"/>
      <c r="M192" s="20"/>
      <c r="N192" s="20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>
      <c r="A193" s="14"/>
      <c r="B193" s="14"/>
      <c r="C193" s="14"/>
      <c r="D193" s="14"/>
      <c r="E193" s="14"/>
      <c r="F193" s="14"/>
      <c r="G193" s="14"/>
      <c r="H193" s="14"/>
      <c r="I193" s="20"/>
      <c r="J193" s="20"/>
      <c r="K193" s="20"/>
      <c r="L193" s="20"/>
      <c r="M193" s="20"/>
      <c r="N193" s="20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>
      <c r="A194" s="14"/>
      <c r="B194" s="14"/>
      <c r="C194" s="14"/>
      <c r="D194" s="14"/>
      <c r="E194" s="14"/>
      <c r="F194" s="14"/>
      <c r="G194" s="14"/>
      <c r="H194" s="14"/>
      <c r="I194" s="20"/>
      <c r="J194" s="20"/>
      <c r="K194" s="20"/>
      <c r="L194" s="20"/>
      <c r="M194" s="20"/>
      <c r="N194" s="20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>
      <c r="A195" s="14"/>
      <c r="B195" s="14"/>
      <c r="C195" s="14"/>
      <c r="D195" s="14"/>
      <c r="E195" s="14"/>
      <c r="F195" s="14"/>
      <c r="G195" s="14"/>
      <c r="H195" s="14"/>
      <c r="I195" s="20"/>
      <c r="J195" s="20"/>
      <c r="K195" s="20"/>
      <c r="L195" s="20"/>
      <c r="M195" s="20"/>
      <c r="N195" s="20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>
      <c r="A196" s="14"/>
      <c r="B196" s="14"/>
      <c r="C196" s="14"/>
      <c r="D196" s="14"/>
      <c r="E196" s="14"/>
      <c r="F196" s="14"/>
      <c r="G196" s="14"/>
      <c r="H196" s="14"/>
      <c r="I196" s="20"/>
      <c r="J196" s="20"/>
      <c r="K196" s="20"/>
      <c r="L196" s="20"/>
      <c r="M196" s="20"/>
      <c r="N196" s="20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>
      <c r="A197" s="14"/>
      <c r="B197" s="14"/>
      <c r="C197" s="14"/>
      <c r="D197" s="14"/>
      <c r="E197" s="14"/>
      <c r="F197" s="14"/>
      <c r="G197" s="14"/>
      <c r="H197" s="14"/>
      <c r="I197" s="20"/>
      <c r="J197" s="20"/>
      <c r="K197" s="20"/>
      <c r="L197" s="20"/>
      <c r="M197" s="20"/>
      <c r="N197" s="20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>
      <c r="A198" s="14"/>
      <c r="B198" s="14"/>
      <c r="C198" s="14"/>
      <c r="D198" s="14"/>
      <c r="E198" s="14"/>
      <c r="F198" s="14"/>
      <c r="G198" s="14"/>
      <c r="H198" s="14"/>
      <c r="I198" s="20"/>
      <c r="J198" s="20"/>
      <c r="K198" s="20"/>
      <c r="L198" s="20"/>
      <c r="M198" s="20"/>
      <c r="N198" s="20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>
      <c r="A199" s="14"/>
      <c r="B199" s="14"/>
      <c r="C199" s="14"/>
      <c r="D199" s="14"/>
      <c r="E199" s="14"/>
      <c r="F199" s="14"/>
      <c r="G199" s="14"/>
      <c r="H199" s="14"/>
      <c r="I199" s="20"/>
      <c r="J199" s="20"/>
      <c r="K199" s="20"/>
      <c r="L199" s="20"/>
      <c r="M199" s="20"/>
      <c r="N199" s="20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>
      <c r="A200" s="14"/>
      <c r="B200" s="14"/>
      <c r="C200" s="14"/>
      <c r="D200" s="14"/>
      <c r="E200" s="14"/>
      <c r="F200" s="14"/>
      <c r="G200" s="14"/>
      <c r="H200" s="14"/>
      <c r="I200" s="20"/>
      <c r="J200" s="20"/>
      <c r="K200" s="20"/>
      <c r="L200" s="20"/>
      <c r="M200" s="20"/>
      <c r="N200" s="20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>
      <c r="A201" s="14"/>
      <c r="B201" s="14"/>
      <c r="C201" s="14"/>
      <c r="D201" s="14"/>
      <c r="E201" s="14"/>
      <c r="F201" s="14"/>
      <c r="G201" s="14"/>
      <c r="H201" s="14"/>
      <c r="I201" s="20"/>
      <c r="J201" s="20"/>
      <c r="K201" s="20"/>
      <c r="L201" s="20"/>
      <c r="M201" s="20"/>
      <c r="N201" s="20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>
      <c r="A202" s="14"/>
      <c r="B202" s="14"/>
      <c r="C202" s="14"/>
      <c r="D202" s="14"/>
      <c r="E202" s="14"/>
      <c r="F202" s="14"/>
      <c r="G202" s="14"/>
      <c r="H202" s="14"/>
      <c r="I202" s="20"/>
      <c r="J202" s="20"/>
      <c r="K202" s="20"/>
      <c r="L202" s="20"/>
      <c r="M202" s="20"/>
      <c r="N202" s="20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>
      <c r="A203" s="14"/>
      <c r="B203" s="14"/>
      <c r="C203" s="14"/>
      <c r="D203" s="14"/>
      <c r="E203" s="14"/>
      <c r="F203" s="14"/>
      <c r="G203" s="14"/>
      <c r="H203" s="14"/>
      <c r="I203" s="20"/>
      <c r="J203" s="20"/>
      <c r="K203" s="20"/>
      <c r="L203" s="20"/>
      <c r="M203" s="20"/>
      <c r="N203" s="20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>
      <c r="A204" s="14"/>
      <c r="B204" s="14"/>
      <c r="C204" s="14"/>
      <c r="D204" s="14"/>
      <c r="E204" s="14"/>
      <c r="F204" s="14"/>
      <c r="G204" s="14"/>
      <c r="H204" s="14"/>
      <c r="I204" s="20"/>
      <c r="J204" s="20"/>
      <c r="K204" s="20"/>
      <c r="L204" s="20"/>
      <c r="M204" s="20"/>
      <c r="N204" s="20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>
      <c r="A205" s="14"/>
      <c r="B205" s="14"/>
      <c r="C205" s="14"/>
      <c r="D205" s="14"/>
      <c r="E205" s="14"/>
      <c r="F205" s="14"/>
      <c r="G205" s="14"/>
      <c r="H205" s="14"/>
      <c r="I205" s="20"/>
      <c r="J205" s="20"/>
      <c r="K205" s="20"/>
      <c r="L205" s="20"/>
      <c r="M205" s="20"/>
      <c r="N205" s="20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>
      <c r="A206" s="14"/>
      <c r="B206" s="14"/>
      <c r="C206" s="14"/>
      <c r="D206" s="14"/>
      <c r="E206" s="14"/>
      <c r="F206" s="14"/>
      <c r="G206" s="14"/>
      <c r="H206" s="14"/>
      <c r="I206" s="20"/>
      <c r="J206" s="20"/>
      <c r="K206" s="20"/>
      <c r="L206" s="20"/>
      <c r="M206" s="20"/>
      <c r="N206" s="20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>
      <c r="A207" s="14"/>
      <c r="B207" s="14"/>
      <c r="C207" s="14"/>
      <c r="D207" s="14"/>
      <c r="E207" s="14"/>
      <c r="F207" s="14"/>
      <c r="G207" s="14"/>
      <c r="H207" s="14"/>
      <c r="I207" s="20"/>
      <c r="J207" s="20"/>
      <c r="K207" s="20"/>
      <c r="L207" s="20"/>
      <c r="M207" s="20"/>
      <c r="N207" s="20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>
      <c r="A208" s="14"/>
      <c r="B208" s="14"/>
      <c r="C208" s="14"/>
      <c r="D208" s="14"/>
      <c r="E208" s="14"/>
      <c r="F208" s="14"/>
      <c r="G208" s="14"/>
      <c r="H208" s="14"/>
      <c r="I208" s="20"/>
      <c r="J208" s="20"/>
      <c r="K208" s="20"/>
      <c r="L208" s="20"/>
      <c r="M208" s="20"/>
      <c r="N208" s="20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>
      <c r="A209" s="14"/>
      <c r="B209" s="14"/>
      <c r="C209" s="14"/>
      <c r="D209" s="14"/>
      <c r="E209" s="14"/>
      <c r="F209" s="14"/>
      <c r="G209" s="14"/>
      <c r="H209" s="14"/>
      <c r="I209" s="20"/>
      <c r="J209" s="20"/>
      <c r="K209" s="20"/>
      <c r="L209" s="20"/>
      <c r="M209" s="20"/>
      <c r="N209" s="20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>
      <c r="A210" s="14"/>
      <c r="B210" s="14"/>
      <c r="C210" s="14"/>
      <c r="D210" s="14"/>
      <c r="E210" s="14"/>
      <c r="F210" s="14"/>
      <c r="G210" s="14"/>
      <c r="H210" s="14"/>
      <c r="I210" s="20"/>
      <c r="J210" s="20"/>
      <c r="K210" s="20"/>
      <c r="L210" s="20"/>
      <c r="M210" s="20"/>
      <c r="N210" s="20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>
      <c r="A211" s="14"/>
      <c r="B211" s="14"/>
      <c r="C211" s="14"/>
      <c r="D211" s="14"/>
      <c r="E211" s="14"/>
      <c r="F211" s="14"/>
      <c r="G211" s="14"/>
      <c r="H211" s="14"/>
      <c r="I211" s="20"/>
      <c r="J211" s="20"/>
      <c r="K211" s="20"/>
      <c r="L211" s="20"/>
      <c r="M211" s="20"/>
      <c r="N211" s="20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>
      <c r="A212" s="14"/>
      <c r="B212" s="14"/>
      <c r="C212" s="14"/>
      <c r="D212" s="14"/>
      <c r="E212" s="14"/>
      <c r="F212" s="14"/>
      <c r="G212" s="14"/>
      <c r="H212" s="14"/>
      <c r="I212" s="20"/>
      <c r="J212" s="20"/>
      <c r="K212" s="20"/>
      <c r="L212" s="20"/>
      <c r="M212" s="20"/>
      <c r="N212" s="20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>
      <c r="A213" s="14"/>
      <c r="B213" s="14"/>
      <c r="C213" s="14"/>
      <c r="D213" s="14"/>
      <c r="E213" s="14"/>
      <c r="F213" s="14"/>
      <c r="G213" s="14"/>
      <c r="H213" s="14"/>
      <c r="I213" s="20"/>
      <c r="J213" s="20"/>
      <c r="K213" s="20"/>
      <c r="L213" s="20"/>
      <c r="M213" s="20"/>
      <c r="N213" s="20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>
      <c r="A214" s="14"/>
      <c r="B214" s="14"/>
      <c r="C214" s="14"/>
      <c r="D214" s="14"/>
      <c r="E214" s="14"/>
      <c r="F214" s="14"/>
      <c r="G214" s="14"/>
      <c r="H214" s="14"/>
      <c r="I214" s="20"/>
      <c r="J214" s="20"/>
      <c r="K214" s="20"/>
      <c r="L214" s="20"/>
      <c r="M214" s="20"/>
      <c r="N214" s="20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>
      <c r="A215" s="14"/>
      <c r="B215" s="14"/>
      <c r="C215" s="14"/>
      <c r="D215" s="14"/>
      <c r="E215" s="14"/>
      <c r="F215" s="14"/>
      <c r="G215" s="14"/>
      <c r="H215" s="14"/>
      <c r="I215" s="20"/>
      <c r="J215" s="20"/>
      <c r="K215" s="20"/>
      <c r="L215" s="20"/>
      <c r="M215" s="20"/>
      <c r="N215" s="20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>
      <c r="A216" s="14"/>
      <c r="B216" s="14"/>
      <c r="C216" s="14"/>
      <c r="D216" s="14"/>
      <c r="E216" s="14"/>
      <c r="F216" s="14"/>
      <c r="G216" s="14"/>
      <c r="H216" s="14"/>
      <c r="I216" s="20"/>
      <c r="J216" s="20"/>
      <c r="K216" s="20"/>
      <c r="L216" s="20"/>
      <c r="M216" s="20"/>
      <c r="N216" s="20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>
      <c r="A217" s="14"/>
      <c r="B217" s="14"/>
      <c r="C217" s="14"/>
      <c r="D217" s="14"/>
      <c r="E217" s="14"/>
      <c r="F217" s="14"/>
      <c r="G217" s="14"/>
      <c r="H217" s="14"/>
      <c r="I217" s="20"/>
      <c r="J217" s="20"/>
      <c r="K217" s="20"/>
      <c r="L217" s="20"/>
      <c r="M217" s="20"/>
      <c r="N217" s="20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>
      <c r="A218" s="14"/>
      <c r="B218" s="14"/>
      <c r="C218" s="14"/>
      <c r="D218" s="14"/>
      <c r="E218" s="14"/>
      <c r="F218" s="14"/>
      <c r="G218" s="14"/>
      <c r="H218" s="14"/>
      <c r="I218" s="20"/>
      <c r="J218" s="20"/>
      <c r="K218" s="20"/>
      <c r="L218" s="20"/>
      <c r="M218" s="20"/>
      <c r="N218" s="20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>
      <c r="A219" s="14"/>
      <c r="B219" s="14"/>
      <c r="C219" s="14"/>
      <c r="D219" s="14"/>
      <c r="E219" s="14"/>
      <c r="F219" s="14"/>
      <c r="G219" s="14"/>
      <c r="H219" s="14"/>
      <c r="I219" s="20"/>
      <c r="J219" s="20"/>
      <c r="K219" s="20"/>
      <c r="L219" s="20"/>
      <c r="M219" s="20"/>
      <c r="N219" s="20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>
      <c r="A220" s="14"/>
      <c r="B220" s="14"/>
      <c r="C220" s="14"/>
      <c r="D220" s="14"/>
      <c r="E220" s="14"/>
      <c r="F220" s="14"/>
      <c r="G220" s="14"/>
      <c r="H220" s="14"/>
      <c r="I220" s="20"/>
      <c r="J220" s="20"/>
      <c r="K220" s="20"/>
      <c r="L220" s="20"/>
      <c r="M220" s="20"/>
      <c r="N220" s="20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>
      <c r="A221" s="14"/>
      <c r="B221" s="14"/>
      <c r="C221" s="14"/>
      <c r="D221" s="14"/>
      <c r="E221" s="14"/>
      <c r="F221" s="14"/>
      <c r="G221" s="14"/>
      <c r="H221" s="14"/>
      <c r="I221" s="20"/>
      <c r="J221" s="20"/>
      <c r="K221" s="20"/>
      <c r="L221" s="20"/>
      <c r="M221" s="20"/>
      <c r="N221" s="20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>
      <c r="A222" s="14"/>
      <c r="B222" s="14"/>
      <c r="C222" s="14"/>
      <c r="D222" s="14"/>
      <c r="E222" s="14"/>
      <c r="F222" s="14"/>
      <c r="G222" s="14"/>
      <c r="H222" s="14"/>
      <c r="I222" s="20"/>
      <c r="J222" s="20"/>
      <c r="K222" s="20"/>
      <c r="L222" s="20"/>
      <c r="M222" s="20"/>
      <c r="N222" s="20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>
      <c r="A223" s="14"/>
      <c r="B223" s="14"/>
      <c r="C223" s="14"/>
      <c r="D223" s="14"/>
      <c r="E223" s="14"/>
      <c r="F223" s="14"/>
      <c r="G223" s="14"/>
      <c r="H223" s="14"/>
      <c r="I223" s="20"/>
      <c r="J223" s="20"/>
      <c r="K223" s="20"/>
      <c r="L223" s="20"/>
      <c r="M223" s="20"/>
      <c r="N223" s="20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>
      <c r="A224" s="14"/>
      <c r="B224" s="14"/>
      <c r="C224" s="14"/>
      <c r="D224" s="14"/>
      <c r="E224" s="14"/>
      <c r="F224" s="14"/>
      <c r="G224" s="14"/>
      <c r="H224" s="14"/>
      <c r="I224" s="20"/>
      <c r="J224" s="20"/>
      <c r="K224" s="20"/>
      <c r="L224" s="20"/>
      <c r="M224" s="20"/>
      <c r="N224" s="20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>
      <c r="A225" s="14"/>
      <c r="B225" s="14"/>
      <c r="C225" s="14"/>
      <c r="D225" s="14"/>
      <c r="E225" s="14"/>
      <c r="F225" s="14"/>
      <c r="G225" s="14"/>
      <c r="H225" s="14"/>
      <c r="I225" s="20"/>
      <c r="J225" s="20"/>
      <c r="K225" s="20"/>
      <c r="L225" s="20"/>
      <c r="M225" s="20"/>
      <c r="N225" s="20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>
      <c r="A226" s="14"/>
      <c r="B226" s="14"/>
      <c r="C226" s="14"/>
      <c r="D226" s="14"/>
      <c r="E226" s="14"/>
      <c r="F226" s="14"/>
      <c r="G226" s="14"/>
      <c r="H226" s="14"/>
      <c r="I226" s="20"/>
      <c r="J226" s="20"/>
      <c r="K226" s="20"/>
      <c r="L226" s="20"/>
      <c r="M226" s="20"/>
      <c r="N226" s="20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>
      <c r="A227" s="14"/>
      <c r="B227" s="14"/>
      <c r="C227" s="14"/>
      <c r="D227" s="14"/>
      <c r="E227" s="14"/>
      <c r="F227" s="14"/>
      <c r="G227" s="14"/>
      <c r="H227" s="14"/>
      <c r="I227" s="20"/>
      <c r="J227" s="20"/>
      <c r="K227" s="20"/>
      <c r="L227" s="20"/>
      <c r="M227" s="20"/>
      <c r="N227" s="20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>
      <c r="A228" s="14"/>
      <c r="B228" s="14"/>
      <c r="C228" s="14"/>
      <c r="D228" s="14"/>
      <c r="E228" s="14"/>
      <c r="F228" s="14"/>
      <c r="G228" s="14"/>
      <c r="H228" s="14"/>
      <c r="I228" s="20"/>
      <c r="J228" s="20"/>
      <c r="K228" s="20"/>
      <c r="L228" s="20"/>
      <c r="M228" s="20"/>
      <c r="N228" s="20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>
      <c r="A229" s="14"/>
      <c r="B229" s="14"/>
      <c r="C229" s="14"/>
      <c r="D229" s="14"/>
      <c r="E229" s="14"/>
      <c r="F229" s="14"/>
      <c r="G229" s="14"/>
      <c r="H229" s="14"/>
      <c r="I229" s="20"/>
      <c r="J229" s="20"/>
      <c r="K229" s="20"/>
      <c r="L229" s="20"/>
      <c r="M229" s="20"/>
      <c r="N229" s="20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>
      <c r="A230" s="14"/>
      <c r="B230" s="14"/>
      <c r="C230" s="14"/>
      <c r="D230" s="14"/>
      <c r="E230" s="14"/>
      <c r="F230" s="14"/>
      <c r="G230" s="14"/>
      <c r="H230" s="14"/>
      <c r="I230" s="20"/>
      <c r="J230" s="20"/>
      <c r="K230" s="20"/>
      <c r="L230" s="20"/>
      <c r="M230" s="20"/>
      <c r="N230" s="20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>
      <c r="A231" s="14"/>
      <c r="B231" s="14"/>
      <c r="C231" s="14"/>
      <c r="D231" s="14"/>
      <c r="E231" s="14"/>
      <c r="F231" s="14"/>
      <c r="G231" s="14"/>
      <c r="H231" s="14"/>
      <c r="I231" s="20"/>
      <c r="J231" s="20"/>
      <c r="K231" s="20"/>
      <c r="L231" s="20"/>
      <c r="M231" s="20"/>
      <c r="N231" s="20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>
      <c r="A232" s="14"/>
      <c r="B232" s="14"/>
      <c r="C232" s="14"/>
      <c r="D232" s="14"/>
      <c r="E232" s="14"/>
      <c r="F232" s="14"/>
      <c r="G232" s="14"/>
      <c r="H232" s="14"/>
      <c r="I232" s="20"/>
      <c r="J232" s="20"/>
      <c r="K232" s="20"/>
      <c r="L232" s="20"/>
      <c r="M232" s="20"/>
      <c r="N232" s="20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>
      <c r="A233" s="14"/>
      <c r="B233" s="14"/>
      <c r="C233" s="14"/>
      <c r="D233" s="14"/>
      <c r="E233" s="14"/>
      <c r="F233" s="14"/>
      <c r="G233" s="14"/>
      <c r="H233" s="14"/>
      <c r="I233" s="20"/>
      <c r="J233" s="20"/>
      <c r="K233" s="20"/>
      <c r="L233" s="20"/>
      <c r="M233" s="20"/>
      <c r="N233" s="20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>
      <c r="A234" s="14"/>
      <c r="B234" s="14"/>
      <c r="C234" s="14"/>
      <c r="D234" s="14"/>
      <c r="E234" s="14"/>
      <c r="F234" s="14"/>
      <c r="G234" s="14"/>
      <c r="H234" s="14"/>
      <c r="I234" s="20"/>
      <c r="J234" s="20"/>
      <c r="K234" s="20"/>
      <c r="L234" s="20"/>
      <c r="M234" s="20"/>
      <c r="N234" s="20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>
      <c r="A235" s="14"/>
      <c r="B235" s="14"/>
      <c r="C235" s="14"/>
      <c r="D235" s="14"/>
      <c r="E235" s="14"/>
      <c r="F235" s="14"/>
      <c r="G235" s="14"/>
      <c r="H235" s="14"/>
      <c r="I235" s="20"/>
      <c r="J235" s="20"/>
      <c r="K235" s="20"/>
      <c r="L235" s="20"/>
      <c r="M235" s="20"/>
      <c r="N235" s="20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>
      <c r="A236" s="14"/>
      <c r="B236" s="14"/>
      <c r="C236" s="14"/>
      <c r="D236" s="14"/>
      <c r="E236" s="14"/>
      <c r="F236" s="14"/>
      <c r="G236" s="14"/>
      <c r="H236" s="14"/>
      <c r="I236" s="20"/>
      <c r="J236" s="20"/>
      <c r="K236" s="20"/>
      <c r="L236" s="20"/>
      <c r="M236" s="20"/>
      <c r="N236" s="20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>
      <c r="A237" s="14"/>
      <c r="B237" s="14"/>
      <c r="C237" s="14"/>
      <c r="D237" s="14"/>
      <c r="E237" s="14"/>
      <c r="F237" s="14"/>
      <c r="G237" s="14"/>
      <c r="H237" s="14"/>
      <c r="I237" s="20"/>
      <c r="J237" s="20"/>
      <c r="K237" s="20"/>
      <c r="L237" s="20"/>
      <c r="M237" s="20"/>
      <c r="N237" s="20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>
      <c r="A238" s="14"/>
      <c r="B238" s="14"/>
      <c r="C238" s="14"/>
      <c r="D238" s="14"/>
      <c r="E238" s="14"/>
      <c r="F238" s="14"/>
      <c r="G238" s="14"/>
      <c r="H238" s="14"/>
      <c r="I238" s="20"/>
      <c r="J238" s="20"/>
      <c r="K238" s="20"/>
      <c r="L238" s="20"/>
      <c r="M238" s="20"/>
      <c r="N238" s="20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>
      <c r="A239" s="14"/>
      <c r="B239" s="14"/>
      <c r="C239" s="14"/>
      <c r="D239" s="14"/>
      <c r="E239" s="14"/>
      <c r="F239" s="14"/>
      <c r="G239" s="14"/>
      <c r="H239" s="14"/>
      <c r="I239" s="20"/>
      <c r="J239" s="20"/>
      <c r="K239" s="20"/>
      <c r="L239" s="20"/>
      <c r="M239" s="20"/>
      <c r="N239" s="20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>
      <c r="A240" s="14"/>
      <c r="B240" s="14"/>
      <c r="C240" s="14"/>
      <c r="D240" s="14"/>
      <c r="E240" s="14"/>
      <c r="F240" s="14"/>
      <c r="G240" s="14"/>
      <c r="H240" s="14"/>
      <c r="I240" s="20"/>
      <c r="J240" s="20"/>
      <c r="K240" s="20"/>
      <c r="L240" s="20"/>
      <c r="M240" s="20"/>
      <c r="N240" s="20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>
      <c r="A241" s="14"/>
      <c r="B241" s="14"/>
      <c r="C241" s="14"/>
      <c r="D241" s="14"/>
      <c r="E241" s="14"/>
      <c r="F241" s="14"/>
      <c r="G241" s="14"/>
      <c r="H241" s="14"/>
      <c r="I241" s="20"/>
      <c r="J241" s="20"/>
      <c r="K241" s="20"/>
      <c r="L241" s="20"/>
      <c r="M241" s="20"/>
      <c r="N241" s="20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>
      <c r="A242" s="14"/>
      <c r="B242" s="14"/>
      <c r="C242" s="14"/>
      <c r="D242" s="14"/>
      <c r="E242" s="14"/>
      <c r="F242" s="14"/>
      <c r="G242" s="14"/>
      <c r="H242" s="14"/>
      <c r="I242" s="20"/>
      <c r="J242" s="20"/>
      <c r="K242" s="20"/>
      <c r="L242" s="20"/>
      <c r="M242" s="20"/>
      <c r="N242" s="20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>
      <c r="A243" s="14"/>
      <c r="B243" s="14"/>
      <c r="C243" s="14"/>
      <c r="D243" s="14"/>
      <c r="E243" s="14"/>
      <c r="F243" s="14"/>
      <c r="G243" s="14"/>
      <c r="H243" s="14"/>
      <c r="I243" s="20"/>
      <c r="J243" s="20"/>
      <c r="K243" s="20"/>
      <c r="L243" s="20"/>
      <c r="M243" s="20"/>
      <c r="N243" s="20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>
      <c r="A244" s="14"/>
      <c r="B244" s="14"/>
      <c r="C244" s="14"/>
      <c r="D244" s="14"/>
      <c r="E244" s="14"/>
      <c r="F244" s="14"/>
      <c r="G244" s="14"/>
      <c r="H244" s="14"/>
      <c r="I244" s="20"/>
      <c r="J244" s="20"/>
      <c r="K244" s="20"/>
      <c r="L244" s="20"/>
      <c r="M244" s="20"/>
      <c r="N244" s="20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>
      <c r="A245" s="14"/>
      <c r="B245" s="14"/>
      <c r="C245" s="14"/>
      <c r="D245" s="14"/>
      <c r="E245" s="14"/>
      <c r="F245" s="14"/>
      <c r="G245" s="14"/>
      <c r="H245" s="14"/>
      <c r="I245" s="20"/>
      <c r="J245" s="20"/>
      <c r="K245" s="20"/>
      <c r="L245" s="20"/>
      <c r="M245" s="20"/>
      <c r="N245" s="20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>
      <c r="A246" s="14"/>
      <c r="B246" s="14"/>
      <c r="C246" s="14"/>
      <c r="D246" s="14"/>
      <c r="E246" s="14"/>
      <c r="F246" s="14"/>
      <c r="G246" s="14"/>
      <c r="H246" s="14"/>
      <c r="I246" s="20"/>
      <c r="J246" s="20"/>
      <c r="K246" s="20"/>
      <c r="L246" s="20"/>
      <c r="M246" s="20"/>
      <c r="N246" s="20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>
      <c r="A247" s="14"/>
      <c r="B247" s="14"/>
      <c r="C247" s="14"/>
      <c r="D247" s="14"/>
      <c r="E247" s="14"/>
      <c r="F247" s="14"/>
      <c r="G247" s="14"/>
      <c r="H247" s="14"/>
      <c r="I247" s="20"/>
      <c r="J247" s="20"/>
      <c r="K247" s="20"/>
      <c r="L247" s="20"/>
      <c r="M247" s="20"/>
      <c r="N247" s="20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>
      <c r="A248" s="14"/>
      <c r="B248" s="14"/>
      <c r="C248" s="14"/>
      <c r="D248" s="14"/>
      <c r="E248" s="14"/>
      <c r="F248" s="14"/>
      <c r="G248" s="14"/>
      <c r="H248" s="14"/>
      <c r="I248" s="20"/>
      <c r="J248" s="20"/>
      <c r="K248" s="20"/>
      <c r="L248" s="20"/>
      <c r="M248" s="20"/>
      <c r="N248" s="20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>
      <c r="A249" s="14"/>
      <c r="B249" s="14"/>
      <c r="C249" s="14"/>
      <c r="D249" s="14"/>
      <c r="E249" s="14"/>
      <c r="F249" s="14"/>
      <c r="G249" s="14"/>
      <c r="H249" s="14"/>
      <c r="I249" s="20"/>
      <c r="J249" s="20"/>
      <c r="K249" s="20"/>
      <c r="L249" s="20"/>
      <c r="M249" s="20"/>
      <c r="N249" s="20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>
      <c r="A250" s="14"/>
      <c r="B250" s="14"/>
      <c r="C250" s="14"/>
      <c r="D250" s="14"/>
      <c r="E250" s="14"/>
      <c r="F250" s="14"/>
      <c r="G250" s="14"/>
      <c r="H250" s="14"/>
      <c r="I250" s="20"/>
      <c r="J250" s="20"/>
      <c r="K250" s="20"/>
      <c r="L250" s="20"/>
      <c r="M250" s="20"/>
      <c r="N250" s="20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>
      <c r="A251" s="14"/>
      <c r="B251" s="14"/>
      <c r="C251" s="14"/>
      <c r="D251" s="14"/>
      <c r="E251" s="14"/>
      <c r="F251" s="14"/>
      <c r="G251" s="14"/>
      <c r="H251" s="14"/>
      <c r="I251" s="20"/>
      <c r="J251" s="20"/>
      <c r="K251" s="20"/>
      <c r="L251" s="20"/>
      <c r="M251" s="20"/>
      <c r="N251" s="20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>
      <c r="A252" s="14"/>
      <c r="B252" s="14"/>
      <c r="C252" s="14"/>
      <c r="D252" s="14"/>
      <c r="E252" s="14"/>
      <c r="F252" s="14"/>
      <c r="G252" s="14"/>
      <c r="H252" s="14"/>
      <c r="I252" s="20"/>
      <c r="J252" s="20"/>
      <c r="K252" s="20"/>
      <c r="L252" s="20"/>
      <c r="M252" s="20"/>
      <c r="N252" s="20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>
      <c r="A253" s="14"/>
      <c r="B253" s="14"/>
      <c r="C253" s="14"/>
      <c r="D253" s="14"/>
      <c r="E253" s="14"/>
      <c r="F253" s="14"/>
      <c r="G253" s="14"/>
      <c r="H253" s="14"/>
      <c r="I253" s="20"/>
      <c r="J253" s="20"/>
      <c r="K253" s="20"/>
      <c r="L253" s="20"/>
      <c r="M253" s="20"/>
      <c r="N253" s="20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>
      <c r="A254" s="14"/>
      <c r="B254" s="14"/>
      <c r="C254" s="14"/>
      <c r="D254" s="14"/>
      <c r="E254" s="14"/>
      <c r="F254" s="14"/>
      <c r="G254" s="14"/>
      <c r="H254" s="14"/>
      <c r="I254" s="20"/>
      <c r="J254" s="20"/>
      <c r="K254" s="20"/>
      <c r="L254" s="20"/>
      <c r="M254" s="20"/>
      <c r="N254" s="20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>
      <c r="A255" s="14"/>
      <c r="B255" s="14"/>
      <c r="C255" s="14"/>
      <c r="D255" s="14"/>
      <c r="E255" s="14"/>
      <c r="F255" s="14"/>
      <c r="G255" s="14"/>
      <c r="H255" s="14"/>
      <c r="I255" s="20"/>
      <c r="J255" s="20"/>
      <c r="K255" s="20"/>
      <c r="L255" s="20"/>
      <c r="M255" s="20"/>
      <c r="N255" s="20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>
      <c r="A256" s="14"/>
      <c r="B256" s="14"/>
      <c r="C256" s="14"/>
      <c r="D256" s="14"/>
      <c r="E256" s="14"/>
      <c r="F256" s="14"/>
      <c r="G256" s="14"/>
      <c r="H256" s="14"/>
      <c r="I256" s="20"/>
      <c r="J256" s="20"/>
      <c r="K256" s="20"/>
      <c r="L256" s="20"/>
      <c r="M256" s="20"/>
      <c r="N256" s="20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>
      <c r="A257" s="14"/>
      <c r="B257" s="14"/>
      <c r="C257" s="14"/>
      <c r="D257" s="14"/>
      <c r="E257" s="14"/>
      <c r="F257" s="14"/>
      <c r="G257" s="14"/>
      <c r="H257" s="14"/>
      <c r="I257" s="20"/>
      <c r="J257" s="20"/>
      <c r="K257" s="20"/>
      <c r="L257" s="20"/>
      <c r="M257" s="20"/>
      <c r="N257" s="20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>
      <c r="A258" s="14"/>
      <c r="B258" s="14"/>
      <c r="C258" s="14"/>
      <c r="D258" s="14"/>
      <c r="E258" s="14"/>
      <c r="F258" s="14"/>
      <c r="G258" s="14"/>
      <c r="H258" s="14"/>
      <c r="I258" s="20"/>
      <c r="J258" s="20"/>
      <c r="K258" s="20"/>
      <c r="L258" s="20"/>
      <c r="M258" s="20"/>
      <c r="N258" s="20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>
      <c r="A259" s="14"/>
      <c r="B259" s="14"/>
      <c r="C259" s="14"/>
      <c r="D259" s="14"/>
      <c r="E259" s="14"/>
      <c r="F259" s="14"/>
      <c r="G259" s="14"/>
      <c r="H259" s="14"/>
      <c r="I259" s="20"/>
      <c r="J259" s="20"/>
      <c r="K259" s="20"/>
      <c r="L259" s="20"/>
      <c r="M259" s="20"/>
      <c r="N259" s="20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>
      <c r="A260" s="14"/>
      <c r="B260" s="14"/>
      <c r="C260" s="14"/>
      <c r="D260" s="14"/>
      <c r="E260" s="14"/>
      <c r="F260" s="14"/>
      <c r="G260" s="14"/>
      <c r="H260" s="14"/>
      <c r="I260" s="20"/>
      <c r="J260" s="20"/>
      <c r="K260" s="20"/>
      <c r="L260" s="20"/>
      <c r="M260" s="20"/>
      <c r="N260" s="20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>
      <c r="A261" s="14"/>
      <c r="B261" s="14"/>
      <c r="C261" s="14"/>
      <c r="D261" s="14"/>
      <c r="E261" s="14"/>
      <c r="F261" s="14"/>
      <c r="G261" s="14"/>
      <c r="H261" s="14"/>
      <c r="I261" s="20"/>
      <c r="J261" s="20"/>
      <c r="K261" s="20"/>
      <c r="L261" s="20"/>
      <c r="M261" s="20"/>
      <c r="N261" s="20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>
      <c r="A262" s="14"/>
      <c r="B262" s="14"/>
      <c r="C262" s="14"/>
      <c r="D262" s="14"/>
      <c r="E262" s="14"/>
      <c r="F262" s="14"/>
      <c r="G262" s="14"/>
      <c r="H262" s="14"/>
      <c r="I262" s="20"/>
      <c r="J262" s="20"/>
      <c r="K262" s="20"/>
      <c r="L262" s="20"/>
      <c r="M262" s="20"/>
      <c r="N262" s="20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>
      <c r="A263" s="14"/>
      <c r="B263" s="14"/>
      <c r="C263" s="14"/>
      <c r="D263" s="14"/>
      <c r="E263" s="14"/>
      <c r="F263" s="14"/>
      <c r="G263" s="14"/>
      <c r="H263" s="14"/>
      <c r="I263" s="20"/>
      <c r="J263" s="20"/>
      <c r="K263" s="20"/>
      <c r="L263" s="20"/>
      <c r="M263" s="20"/>
      <c r="N263" s="20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>
      <c r="A264" s="14"/>
      <c r="B264" s="14"/>
      <c r="C264" s="14"/>
      <c r="D264" s="14"/>
      <c r="E264" s="14"/>
      <c r="F264" s="14"/>
      <c r="G264" s="14"/>
      <c r="H264" s="14"/>
      <c r="I264" s="20"/>
      <c r="J264" s="20"/>
      <c r="K264" s="20"/>
      <c r="L264" s="20"/>
      <c r="M264" s="20"/>
      <c r="N264" s="20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>
      <c r="A265" s="14"/>
      <c r="B265" s="14"/>
      <c r="C265" s="14"/>
      <c r="D265" s="14"/>
      <c r="E265" s="14"/>
      <c r="F265" s="14"/>
      <c r="G265" s="14"/>
      <c r="H265" s="14"/>
      <c r="I265" s="20"/>
      <c r="J265" s="20"/>
      <c r="K265" s="20"/>
      <c r="L265" s="20"/>
      <c r="M265" s="20"/>
      <c r="N265" s="20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>
      <c r="A266" s="14"/>
      <c r="B266" s="14"/>
      <c r="C266" s="14"/>
      <c r="D266" s="14"/>
      <c r="E266" s="14"/>
      <c r="F266" s="14"/>
      <c r="G266" s="14"/>
      <c r="H266" s="14"/>
      <c r="I266" s="20"/>
      <c r="J266" s="20"/>
      <c r="K266" s="20"/>
      <c r="L266" s="20"/>
      <c r="M266" s="20"/>
      <c r="N266" s="20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>
      <c r="A267" s="14"/>
      <c r="B267" s="14"/>
      <c r="C267" s="14"/>
      <c r="D267" s="14"/>
      <c r="E267" s="14"/>
      <c r="F267" s="14"/>
      <c r="G267" s="14"/>
      <c r="H267" s="14"/>
      <c r="I267" s="20"/>
      <c r="J267" s="20"/>
      <c r="K267" s="20"/>
      <c r="L267" s="20"/>
      <c r="M267" s="20"/>
      <c r="N267" s="20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>
      <c r="A268" s="14"/>
      <c r="B268" s="14"/>
      <c r="C268" s="14"/>
      <c r="D268" s="14"/>
      <c r="E268" s="14"/>
      <c r="F268" s="14"/>
      <c r="G268" s="14"/>
      <c r="H268" s="14"/>
      <c r="I268" s="20"/>
      <c r="J268" s="20"/>
      <c r="K268" s="20"/>
      <c r="L268" s="20"/>
      <c r="M268" s="20"/>
      <c r="N268" s="20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>
      <c r="A269" s="14"/>
      <c r="B269" s="14"/>
      <c r="C269" s="14"/>
      <c r="D269" s="14"/>
      <c r="E269" s="14"/>
      <c r="F269" s="14"/>
      <c r="G269" s="14"/>
      <c r="H269" s="14"/>
      <c r="I269" s="20"/>
      <c r="J269" s="20"/>
      <c r="K269" s="20"/>
      <c r="L269" s="20"/>
      <c r="M269" s="20"/>
      <c r="N269" s="20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>
      <c r="A270" s="14"/>
      <c r="B270" s="14"/>
      <c r="C270" s="14"/>
      <c r="D270" s="14"/>
      <c r="E270" s="14"/>
      <c r="F270" s="14"/>
      <c r="G270" s="14"/>
      <c r="H270" s="14"/>
      <c r="I270" s="20"/>
      <c r="J270" s="20"/>
      <c r="K270" s="20"/>
      <c r="L270" s="20"/>
      <c r="M270" s="20"/>
      <c r="N270" s="20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>
      <c r="A271" s="14"/>
      <c r="B271" s="14"/>
      <c r="C271" s="14"/>
      <c r="D271" s="14"/>
      <c r="E271" s="14"/>
      <c r="F271" s="14"/>
      <c r="G271" s="14"/>
      <c r="H271" s="14"/>
      <c r="I271" s="20"/>
      <c r="J271" s="20"/>
      <c r="K271" s="20"/>
      <c r="L271" s="20"/>
      <c r="M271" s="20"/>
      <c r="N271" s="20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>
      <c r="A272" s="14"/>
      <c r="B272" s="14"/>
      <c r="C272" s="14"/>
      <c r="D272" s="14"/>
      <c r="E272" s="14"/>
      <c r="F272" s="14"/>
      <c r="G272" s="14"/>
      <c r="H272" s="14"/>
      <c r="I272" s="20"/>
      <c r="J272" s="20"/>
      <c r="K272" s="20"/>
      <c r="L272" s="20"/>
      <c r="M272" s="20"/>
      <c r="N272" s="20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>
      <c r="A273" s="14"/>
      <c r="B273" s="14"/>
      <c r="C273" s="14"/>
      <c r="D273" s="14"/>
      <c r="E273" s="14"/>
      <c r="F273" s="14"/>
      <c r="G273" s="14"/>
      <c r="H273" s="14"/>
      <c r="I273" s="20"/>
      <c r="J273" s="20"/>
      <c r="K273" s="20"/>
      <c r="L273" s="20"/>
      <c r="M273" s="20"/>
      <c r="N273" s="20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>
      <c r="A274" s="14"/>
      <c r="B274" s="14"/>
      <c r="C274" s="14"/>
      <c r="D274" s="14"/>
      <c r="E274" s="14"/>
      <c r="F274" s="14"/>
      <c r="G274" s="14"/>
      <c r="H274" s="14"/>
      <c r="I274" s="20"/>
      <c r="J274" s="20"/>
      <c r="K274" s="20"/>
      <c r="L274" s="20"/>
      <c r="M274" s="20"/>
      <c r="N274" s="20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>
      <c r="A275" s="14"/>
      <c r="B275" s="14"/>
      <c r="C275" s="14"/>
      <c r="D275" s="14"/>
      <c r="E275" s="14"/>
      <c r="F275" s="14"/>
      <c r="G275" s="14"/>
      <c r="H275" s="14"/>
      <c r="I275" s="20"/>
      <c r="J275" s="20"/>
      <c r="K275" s="20"/>
      <c r="L275" s="20"/>
      <c r="M275" s="20"/>
      <c r="N275" s="20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>
      <c r="A276" s="14"/>
      <c r="B276" s="14"/>
      <c r="C276" s="14"/>
      <c r="D276" s="14"/>
      <c r="E276" s="14"/>
      <c r="F276" s="14"/>
      <c r="G276" s="14"/>
      <c r="H276" s="14"/>
      <c r="I276" s="20"/>
      <c r="J276" s="20"/>
      <c r="K276" s="20"/>
      <c r="L276" s="20"/>
      <c r="M276" s="20"/>
      <c r="N276" s="20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>
      <c r="A277" s="14"/>
      <c r="B277" s="14"/>
      <c r="C277" s="14"/>
      <c r="D277" s="14"/>
      <c r="E277" s="14"/>
      <c r="F277" s="14"/>
      <c r="G277" s="14"/>
      <c r="H277" s="14"/>
      <c r="I277" s="20"/>
      <c r="J277" s="20"/>
      <c r="K277" s="20"/>
      <c r="L277" s="20"/>
      <c r="M277" s="20"/>
      <c r="N277" s="20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>
      <c r="A278" s="14"/>
      <c r="B278" s="14"/>
      <c r="C278" s="14"/>
      <c r="D278" s="14"/>
      <c r="E278" s="14"/>
      <c r="F278" s="14"/>
      <c r="G278" s="14"/>
      <c r="H278" s="14"/>
      <c r="I278" s="20"/>
      <c r="J278" s="20"/>
      <c r="K278" s="20"/>
      <c r="L278" s="20"/>
      <c r="M278" s="20"/>
      <c r="N278" s="20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>
      <c r="A279" s="14"/>
      <c r="B279" s="14"/>
      <c r="C279" s="14"/>
      <c r="D279" s="14"/>
      <c r="E279" s="14"/>
      <c r="F279" s="14"/>
      <c r="G279" s="14"/>
      <c r="H279" s="14"/>
      <c r="I279" s="20"/>
      <c r="J279" s="20"/>
      <c r="K279" s="20"/>
      <c r="L279" s="20"/>
      <c r="M279" s="20"/>
      <c r="N279" s="20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>
      <c r="A280" s="14"/>
      <c r="B280" s="14"/>
      <c r="C280" s="14"/>
      <c r="D280" s="14"/>
      <c r="E280" s="14"/>
      <c r="F280" s="14"/>
      <c r="G280" s="14"/>
      <c r="H280" s="14"/>
      <c r="I280" s="20"/>
      <c r="J280" s="20"/>
      <c r="K280" s="20"/>
      <c r="L280" s="20"/>
      <c r="M280" s="20"/>
      <c r="N280" s="20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>
      <c r="A281" s="14"/>
      <c r="B281" s="14"/>
      <c r="C281" s="14"/>
      <c r="D281" s="14"/>
      <c r="E281" s="14"/>
      <c r="F281" s="14"/>
      <c r="G281" s="14"/>
      <c r="H281" s="14"/>
      <c r="I281" s="20"/>
      <c r="J281" s="20"/>
      <c r="K281" s="20"/>
      <c r="L281" s="20"/>
      <c r="M281" s="20"/>
      <c r="N281" s="20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>
      <c r="A282" s="14"/>
      <c r="B282" s="14"/>
      <c r="C282" s="14"/>
      <c r="D282" s="14"/>
      <c r="E282" s="14"/>
      <c r="F282" s="14"/>
      <c r="G282" s="14"/>
      <c r="H282" s="14"/>
      <c r="I282" s="20"/>
      <c r="J282" s="20"/>
      <c r="K282" s="20"/>
      <c r="L282" s="20"/>
      <c r="M282" s="20"/>
      <c r="N282" s="20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>
      <c r="A283" s="14"/>
      <c r="B283" s="14"/>
      <c r="C283" s="14"/>
      <c r="D283" s="14"/>
      <c r="E283" s="14"/>
      <c r="F283" s="14"/>
      <c r="G283" s="14"/>
      <c r="H283" s="14"/>
      <c r="I283" s="20"/>
      <c r="J283" s="20"/>
      <c r="K283" s="20"/>
      <c r="L283" s="20"/>
      <c r="M283" s="20"/>
      <c r="N283" s="20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>
      <c r="A284" s="14"/>
      <c r="B284" s="14"/>
      <c r="C284" s="14"/>
      <c r="D284" s="14"/>
      <c r="E284" s="14"/>
      <c r="F284" s="14"/>
      <c r="G284" s="14"/>
      <c r="H284" s="14"/>
      <c r="I284" s="20"/>
      <c r="J284" s="20"/>
      <c r="K284" s="20"/>
      <c r="L284" s="20"/>
      <c r="M284" s="20"/>
      <c r="N284" s="20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>
      <c r="A285" s="14"/>
      <c r="B285" s="14"/>
      <c r="C285" s="14"/>
      <c r="D285" s="14"/>
      <c r="E285" s="14"/>
      <c r="F285" s="14"/>
      <c r="G285" s="14"/>
      <c r="H285" s="14"/>
      <c r="I285" s="20"/>
      <c r="J285" s="20"/>
      <c r="K285" s="20"/>
      <c r="L285" s="20"/>
      <c r="M285" s="20"/>
      <c r="N285" s="20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>
      <c r="A286" s="14"/>
      <c r="B286" s="14"/>
      <c r="C286" s="14"/>
      <c r="D286" s="14"/>
      <c r="E286" s="14"/>
      <c r="F286" s="14"/>
      <c r="G286" s="14"/>
      <c r="H286" s="14"/>
      <c r="I286" s="20"/>
      <c r="J286" s="20"/>
      <c r="K286" s="20"/>
      <c r="L286" s="20"/>
      <c r="M286" s="20"/>
      <c r="N286" s="20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>
      <c r="A287" s="14"/>
      <c r="B287" s="14"/>
      <c r="C287" s="14"/>
      <c r="D287" s="14"/>
      <c r="E287" s="14"/>
      <c r="F287" s="14"/>
      <c r="G287" s="14"/>
      <c r="H287" s="14"/>
      <c r="I287" s="20"/>
      <c r="J287" s="20"/>
      <c r="K287" s="20"/>
      <c r="L287" s="20"/>
      <c r="M287" s="20"/>
      <c r="N287" s="20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>
      <c r="A288" s="14"/>
      <c r="B288" s="14"/>
      <c r="C288" s="14"/>
      <c r="D288" s="14"/>
      <c r="E288" s="14"/>
      <c r="F288" s="14"/>
      <c r="G288" s="14"/>
      <c r="H288" s="14"/>
      <c r="I288" s="20"/>
      <c r="J288" s="20"/>
      <c r="K288" s="20"/>
      <c r="L288" s="20"/>
      <c r="M288" s="20"/>
      <c r="N288" s="20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>
      <c r="A289" s="14"/>
      <c r="B289" s="14"/>
      <c r="C289" s="14"/>
      <c r="D289" s="14"/>
      <c r="E289" s="14"/>
      <c r="F289" s="14"/>
      <c r="G289" s="14"/>
      <c r="H289" s="14"/>
      <c r="I289" s="20"/>
      <c r="J289" s="20"/>
      <c r="K289" s="20"/>
      <c r="L289" s="20"/>
      <c r="M289" s="20"/>
      <c r="N289" s="20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>
      <c r="A290" s="14"/>
      <c r="B290" s="14"/>
      <c r="C290" s="14"/>
      <c r="D290" s="14"/>
      <c r="E290" s="14"/>
      <c r="F290" s="14"/>
      <c r="G290" s="14"/>
      <c r="H290" s="14"/>
      <c r="I290" s="20"/>
      <c r="J290" s="20"/>
      <c r="K290" s="20"/>
      <c r="L290" s="20"/>
      <c r="M290" s="20"/>
      <c r="N290" s="20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>
      <c r="A291" s="14"/>
      <c r="B291" s="14"/>
      <c r="C291" s="14"/>
      <c r="D291" s="14"/>
      <c r="E291" s="14"/>
      <c r="F291" s="14"/>
      <c r="G291" s="14"/>
      <c r="H291" s="14"/>
      <c r="I291" s="20"/>
      <c r="J291" s="20"/>
      <c r="K291" s="20"/>
      <c r="L291" s="20"/>
      <c r="M291" s="20"/>
      <c r="N291" s="20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>
      <c r="A292" s="14"/>
      <c r="B292" s="14"/>
      <c r="C292" s="14"/>
      <c r="D292" s="14"/>
      <c r="E292" s="14"/>
      <c r="F292" s="14"/>
      <c r="G292" s="14"/>
      <c r="H292" s="14"/>
      <c r="I292" s="20"/>
      <c r="J292" s="20"/>
      <c r="K292" s="20"/>
      <c r="L292" s="20"/>
      <c r="M292" s="20"/>
      <c r="N292" s="20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>
      <c r="A293" s="14"/>
      <c r="B293" s="14"/>
      <c r="C293" s="14"/>
      <c r="D293" s="14"/>
      <c r="E293" s="14"/>
      <c r="F293" s="14"/>
      <c r="G293" s="14"/>
      <c r="H293" s="14"/>
      <c r="I293" s="20"/>
      <c r="J293" s="20"/>
      <c r="K293" s="20"/>
      <c r="L293" s="20"/>
      <c r="M293" s="20"/>
      <c r="N293" s="20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>
      <c r="A294" s="14"/>
      <c r="B294" s="14"/>
      <c r="C294" s="14"/>
      <c r="D294" s="14"/>
      <c r="E294" s="14"/>
      <c r="F294" s="14"/>
      <c r="G294" s="14"/>
      <c r="H294" s="14"/>
      <c r="I294" s="20"/>
      <c r="J294" s="20"/>
      <c r="K294" s="20"/>
      <c r="L294" s="20"/>
      <c r="M294" s="20"/>
      <c r="N294" s="20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>
      <c r="A295" s="14"/>
      <c r="B295" s="14"/>
      <c r="C295" s="14"/>
      <c r="D295" s="14"/>
      <c r="E295" s="14"/>
      <c r="F295" s="14"/>
      <c r="G295" s="14"/>
      <c r="H295" s="14"/>
      <c r="I295" s="20"/>
      <c r="J295" s="20"/>
      <c r="K295" s="20"/>
      <c r="L295" s="20"/>
      <c r="M295" s="20"/>
      <c r="N295" s="20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>
      <c r="A296" s="14"/>
      <c r="B296" s="14"/>
      <c r="C296" s="14"/>
      <c r="D296" s="14"/>
      <c r="E296" s="14"/>
      <c r="F296" s="14"/>
      <c r="G296" s="14"/>
      <c r="H296" s="14"/>
      <c r="I296" s="20"/>
      <c r="J296" s="20"/>
      <c r="K296" s="20"/>
      <c r="L296" s="20"/>
      <c r="M296" s="20"/>
      <c r="N296" s="20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>
      <c r="A297" s="14"/>
      <c r="B297" s="14"/>
      <c r="C297" s="14"/>
      <c r="D297" s="14"/>
      <c r="E297" s="14"/>
      <c r="F297" s="14"/>
      <c r="G297" s="14"/>
      <c r="H297" s="14"/>
      <c r="I297" s="20"/>
      <c r="J297" s="20"/>
      <c r="K297" s="20"/>
      <c r="L297" s="20"/>
      <c r="M297" s="20"/>
      <c r="N297" s="20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>
      <c r="A298" s="14"/>
      <c r="B298" s="14"/>
      <c r="C298" s="14"/>
      <c r="D298" s="14"/>
      <c r="E298" s="14"/>
      <c r="F298" s="14"/>
      <c r="G298" s="14"/>
      <c r="H298" s="14"/>
      <c r="I298" s="20"/>
      <c r="J298" s="20"/>
      <c r="K298" s="20"/>
      <c r="L298" s="20"/>
      <c r="M298" s="20"/>
      <c r="N298" s="20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>
      <c r="A299" s="14"/>
      <c r="B299" s="14"/>
      <c r="C299" s="14"/>
      <c r="D299" s="14"/>
      <c r="E299" s="14"/>
      <c r="F299" s="14"/>
      <c r="G299" s="14"/>
      <c r="H299" s="14"/>
      <c r="I299" s="20"/>
      <c r="J299" s="20"/>
      <c r="K299" s="20"/>
      <c r="L299" s="20"/>
      <c r="M299" s="20"/>
      <c r="N299" s="20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>
      <c r="A300" s="14"/>
      <c r="B300" s="14"/>
      <c r="C300" s="14"/>
      <c r="D300" s="14"/>
      <c r="E300" s="14"/>
      <c r="F300" s="14"/>
      <c r="G300" s="14"/>
      <c r="H300" s="14"/>
      <c r="I300" s="20"/>
      <c r="J300" s="20"/>
      <c r="K300" s="20"/>
      <c r="L300" s="20"/>
      <c r="M300" s="20"/>
      <c r="N300" s="20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>
      <c r="A301" s="14"/>
      <c r="B301" s="14"/>
      <c r="C301" s="14"/>
      <c r="D301" s="14"/>
      <c r="E301" s="14"/>
      <c r="F301" s="14"/>
      <c r="G301" s="14"/>
      <c r="H301" s="14"/>
      <c r="I301" s="20"/>
      <c r="J301" s="20"/>
      <c r="K301" s="20"/>
      <c r="L301" s="20"/>
      <c r="M301" s="20"/>
      <c r="N301" s="20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>
      <c r="A302" s="14"/>
      <c r="B302" s="14"/>
      <c r="C302" s="14"/>
      <c r="D302" s="14"/>
      <c r="E302" s="14"/>
      <c r="F302" s="14"/>
      <c r="G302" s="14"/>
      <c r="H302" s="14"/>
      <c r="I302" s="20"/>
      <c r="J302" s="20"/>
      <c r="K302" s="20"/>
      <c r="L302" s="20"/>
      <c r="M302" s="20"/>
      <c r="N302" s="20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>
      <c r="A303" s="14"/>
      <c r="B303" s="14"/>
      <c r="C303" s="14"/>
      <c r="D303" s="14"/>
      <c r="E303" s="14"/>
      <c r="F303" s="14"/>
      <c r="G303" s="14"/>
      <c r="H303" s="14"/>
      <c r="I303" s="20"/>
      <c r="J303" s="20"/>
      <c r="K303" s="20"/>
      <c r="L303" s="20"/>
      <c r="M303" s="20"/>
      <c r="N303" s="20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>
      <c r="A304" s="14"/>
      <c r="B304" s="14"/>
      <c r="C304" s="14"/>
      <c r="D304" s="14"/>
      <c r="E304" s="14"/>
      <c r="F304" s="14"/>
      <c r="G304" s="14"/>
      <c r="H304" s="14"/>
      <c r="I304" s="20"/>
      <c r="J304" s="20"/>
      <c r="K304" s="20"/>
      <c r="L304" s="20"/>
      <c r="M304" s="20"/>
      <c r="N304" s="20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>
      <c r="A305" s="14"/>
      <c r="B305" s="14"/>
      <c r="C305" s="14"/>
      <c r="D305" s="14"/>
      <c r="E305" s="14"/>
      <c r="F305" s="14"/>
      <c r="G305" s="14"/>
      <c r="H305" s="14"/>
      <c r="I305" s="20"/>
      <c r="J305" s="20"/>
      <c r="K305" s="20"/>
      <c r="L305" s="20"/>
      <c r="M305" s="20"/>
      <c r="N305" s="20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>
      <c r="A306" s="14"/>
      <c r="B306" s="14"/>
      <c r="C306" s="14"/>
      <c r="D306" s="14"/>
      <c r="E306" s="14"/>
      <c r="F306" s="14"/>
      <c r="G306" s="14"/>
      <c r="H306" s="14"/>
      <c r="I306" s="20"/>
      <c r="J306" s="20"/>
      <c r="K306" s="20"/>
      <c r="L306" s="20"/>
      <c r="M306" s="20"/>
      <c r="N306" s="20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>
      <c r="A307" s="14"/>
      <c r="B307" s="14"/>
      <c r="C307" s="14"/>
      <c r="D307" s="14"/>
      <c r="E307" s="14"/>
      <c r="F307" s="14"/>
      <c r="G307" s="14"/>
      <c r="H307" s="14"/>
      <c r="I307" s="20"/>
      <c r="J307" s="20"/>
      <c r="K307" s="20"/>
      <c r="L307" s="20"/>
      <c r="M307" s="20"/>
      <c r="N307" s="20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>
      <c r="A308" s="14"/>
      <c r="B308" s="14"/>
      <c r="C308" s="14"/>
      <c r="D308" s="14"/>
      <c r="E308" s="14"/>
      <c r="F308" s="14"/>
      <c r="G308" s="14"/>
      <c r="H308" s="14"/>
      <c r="I308" s="20"/>
      <c r="J308" s="20"/>
      <c r="K308" s="20"/>
      <c r="L308" s="20"/>
      <c r="M308" s="20"/>
      <c r="N308" s="20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>
      <c r="A309" s="14"/>
      <c r="B309" s="14"/>
      <c r="C309" s="14"/>
      <c r="D309" s="14"/>
      <c r="E309" s="14"/>
      <c r="F309" s="14"/>
      <c r="G309" s="14"/>
      <c r="H309" s="14"/>
      <c r="I309" s="20"/>
      <c r="J309" s="20"/>
      <c r="K309" s="20"/>
      <c r="L309" s="20"/>
      <c r="M309" s="20"/>
      <c r="N309" s="20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>
      <c r="A310" s="14"/>
      <c r="B310" s="14"/>
      <c r="C310" s="14"/>
      <c r="D310" s="14"/>
      <c r="E310" s="14"/>
      <c r="F310" s="14"/>
      <c r="G310" s="14"/>
      <c r="H310" s="14"/>
      <c r="I310" s="20"/>
      <c r="J310" s="20"/>
      <c r="K310" s="20"/>
      <c r="L310" s="20"/>
      <c r="M310" s="20"/>
      <c r="N310" s="20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>
      <c r="A311" s="14"/>
      <c r="B311" s="14"/>
      <c r="C311" s="14"/>
      <c r="D311" s="14"/>
      <c r="E311" s="14"/>
      <c r="F311" s="14"/>
      <c r="G311" s="14"/>
      <c r="H311" s="14"/>
      <c r="I311" s="20"/>
      <c r="J311" s="20"/>
      <c r="K311" s="20"/>
      <c r="L311" s="20"/>
      <c r="M311" s="20"/>
      <c r="N311" s="20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>
      <c r="A312" s="14"/>
      <c r="B312" s="14"/>
      <c r="C312" s="14"/>
      <c r="D312" s="14"/>
      <c r="E312" s="14"/>
      <c r="F312" s="14"/>
      <c r="G312" s="14"/>
      <c r="H312" s="14"/>
      <c r="I312" s="20"/>
      <c r="J312" s="20"/>
      <c r="K312" s="20"/>
      <c r="L312" s="20"/>
      <c r="M312" s="20"/>
      <c r="N312" s="20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>
      <c r="A313" s="14"/>
      <c r="B313" s="14"/>
      <c r="C313" s="14"/>
      <c r="D313" s="14"/>
      <c r="E313" s="14"/>
      <c r="F313" s="14"/>
      <c r="G313" s="14"/>
      <c r="H313" s="14"/>
      <c r="I313" s="20"/>
      <c r="J313" s="20"/>
      <c r="K313" s="20"/>
      <c r="L313" s="20"/>
      <c r="M313" s="20"/>
      <c r="N313" s="20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>
      <c r="A314" s="14"/>
      <c r="B314" s="14"/>
      <c r="C314" s="14"/>
      <c r="D314" s="14"/>
      <c r="E314" s="14"/>
      <c r="F314" s="14"/>
      <c r="G314" s="14"/>
      <c r="H314" s="14"/>
      <c r="I314" s="20"/>
      <c r="J314" s="20"/>
      <c r="K314" s="20"/>
      <c r="L314" s="20"/>
      <c r="M314" s="20"/>
      <c r="N314" s="20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>
      <c r="A315" s="14"/>
      <c r="B315" s="14"/>
      <c r="C315" s="14"/>
      <c r="D315" s="14"/>
      <c r="E315" s="14"/>
      <c r="F315" s="14"/>
      <c r="G315" s="14"/>
      <c r="H315" s="14"/>
      <c r="I315" s="20"/>
      <c r="J315" s="20"/>
      <c r="K315" s="20"/>
      <c r="L315" s="20"/>
      <c r="M315" s="20"/>
      <c r="N315" s="20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>
      <c r="A316" s="14"/>
      <c r="B316" s="14"/>
      <c r="C316" s="14"/>
      <c r="D316" s="14"/>
      <c r="E316" s="14"/>
      <c r="F316" s="14"/>
      <c r="G316" s="14"/>
      <c r="H316" s="14"/>
      <c r="I316" s="20"/>
      <c r="J316" s="20"/>
      <c r="K316" s="20"/>
      <c r="L316" s="20"/>
      <c r="M316" s="20"/>
      <c r="N316" s="20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>
      <c r="A317" s="14"/>
      <c r="B317" s="14"/>
      <c r="C317" s="14"/>
      <c r="D317" s="14"/>
      <c r="E317" s="14"/>
      <c r="F317" s="14"/>
      <c r="G317" s="14"/>
      <c r="H317" s="14"/>
      <c r="I317" s="20"/>
      <c r="J317" s="20"/>
      <c r="K317" s="20"/>
      <c r="L317" s="20"/>
      <c r="M317" s="20"/>
      <c r="N317" s="20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>
      <c r="A318" s="14"/>
      <c r="B318" s="14"/>
      <c r="C318" s="14"/>
      <c r="D318" s="14"/>
      <c r="E318" s="14"/>
      <c r="F318" s="14"/>
      <c r="G318" s="14"/>
      <c r="H318" s="14"/>
      <c r="I318" s="20"/>
      <c r="J318" s="20"/>
      <c r="K318" s="20"/>
      <c r="L318" s="20"/>
      <c r="M318" s="20"/>
      <c r="N318" s="20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>
      <c r="A319" s="14"/>
      <c r="B319" s="14"/>
      <c r="C319" s="14"/>
      <c r="D319" s="14"/>
      <c r="E319" s="14"/>
      <c r="F319" s="14"/>
      <c r="G319" s="14"/>
      <c r="H319" s="14"/>
      <c r="I319" s="20"/>
      <c r="J319" s="20"/>
      <c r="K319" s="20"/>
      <c r="L319" s="20"/>
      <c r="M319" s="20"/>
      <c r="N319" s="20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>
      <c r="A320" s="14"/>
      <c r="B320" s="14"/>
      <c r="C320" s="14"/>
      <c r="D320" s="14"/>
      <c r="E320" s="14"/>
      <c r="F320" s="14"/>
      <c r="G320" s="14"/>
      <c r="H320" s="14"/>
      <c r="I320" s="20"/>
      <c r="J320" s="20"/>
      <c r="K320" s="20"/>
      <c r="L320" s="20"/>
      <c r="M320" s="20"/>
      <c r="N320" s="20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>
      <c r="A321" s="14"/>
      <c r="B321" s="14"/>
      <c r="C321" s="14"/>
      <c r="D321" s="14"/>
      <c r="E321" s="14"/>
      <c r="F321" s="14"/>
      <c r="G321" s="14"/>
      <c r="H321" s="14"/>
      <c r="I321" s="20"/>
      <c r="J321" s="20"/>
      <c r="K321" s="20"/>
      <c r="L321" s="20"/>
      <c r="M321" s="20"/>
      <c r="N321" s="20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>
      <c r="A322" s="14"/>
      <c r="B322" s="14"/>
      <c r="C322" s="14"/>
      <c r="D322" s="14"/>
      <c r="E322" s="14"/>
      <c r="F322" s="14"/>
      <c r="G322" s="14"/>
      <c r="H322" s="14"/>
      <c r="I322" s="20"/>
      <c r="J322" s="20"/>
      <c r="K322" s="20"/>
      <c r="L322" s="20"/>
      <c r="M322" s="20"/>
      <c r="N322" s="20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>
      <c r="A323" s="14"/>
      <c r="B323" s="14"/>
      <c r="C323" s="14"/>
      <c r="D323" s="14"/>
      <c r="E323" s="14"/>
      <c r="F323" s="14"/>
      <c r="G323" s="14"/>
      <c r="H323" s="14"/>
      <c r="I323" s="20"/>
      <c r="J323" s="20"/>
      <c r="K323" s="20"/>
      <c r="L323" s="20"/>
      <c r="M323" s="20"/>
      <c r="N323" s="20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>
      <c r="A324" s="14"/>
      <c r="B324" s="14"/>
      <c r="C324" s="14"/>
      <c r="D324" s="14"/>
      <c r="E324" s="14"/>
      <c r="F324" s="14"/>
      <c r="G324" s="14"/>
      <c r="H324" s="14"/>
      <c r="I324" s="20"/>
      <c r="J324" s="20"/>
      <c r="K324" s="20"/>
      <c r="L324" s="20"/>
      <c r="M324" s="20"/>
      <c r="N324" s="20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>
      <c r="A325" s="14"/>
      <c r="B325" s="14"/>
      <c r="C325" s="14"/>
      <c r="D325" s="14"/>
      <c r="E325" s="14"/>
      <c r="F325" s="14"/>
      <c r="G325" s="14"/>
      <c r="H325" s="14"/>
      <c r="I325" s="20"/>
      <c r="J325" s="20"/>
      <c r="K325" s="20"/>
      <c r="L325" s="20"/>
      <c r="M325" s="20"/>
      <c r="N325" s="20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>
      <c r="A326" s="14"/>
      <c r="B326" s="14"/>
      <c r="C326" s="14"/>
      <c r="D326" s="14"/>
      <c r="E326" s="14"/>
      <c r="F326" s="14"/>
      <c r="G326" s="14"/>
      <c r="H326" s="14"/>
      <c r="I326" s="20"/>
      <c r="J326" s="20"/>
      <c r="K326" s="20"/>
      <c r="L326" s="20"/>
      <c r="M326" s="20"/>
      <c r="N326" s="20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>
      <c r="A327" s="14"/>
      <c r="B327" s="14"/>
      <c r="C327" s="14"/>
      <c r="D327" s="14"/>
      <c r="E327" s="14"/>
      <c r="F327" s="14"/>
      <c r="G327" s="14"/>
      <c r="H327" s="14"/>
      <c r="I327" s="20"/>
      <c r="J327" s="20"/>
      <c r="K327" s="20"/>
      <c r="L327" s="20"/>
      <c r="M327" s="20"/>
      <c r="N327" s="20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>
      <c r="A328" s="14"/>
      <c r="B328" s="14"/>
      <c r="C328" s="14"/>
      <c r="D328" s="14"/>
      <c r="E328" s="14"/>
      <c r="F328" s="14"/>
      <c r="G328" s="14"/>
      <c r="H328" s="14"/>
      <c r="I328" s="20"/>
      <c r="J328" s="20"/>
      <c r="K328" s="20"/>
      <c r="L328" s="20"/>
      <c r="M328" s="20"/>
      <c r="N328" s="20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>
      <c r="A329" s="14"/>
      <c r="B329" s="14"/>
      <c r="C329" s="14"/>
      <c r="D329" s="14"/>
      <c r="E329" s="14"/>
      <c r="F329" s="14"/>
      <c r="G329" s="14"/>
      <c r="H329" s="14"/>
      <c r="I329" s="20"/>
      <c r="J329" s="20"/>
      <c r="K329" s="20"/>
      <c r="L329" s="20"/>
      <c r="M329" s="20"/>
      <c r="N329" s="20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>
      <c r="A330" s="14"/>
      <c r="B330" s="14"/>
      <c r="C330" s="14"/>
      <c r="D330" s="14"/>
      <c r="E330" s="14"/>
      <c r="F330" s="14"/>
      <c r="G330" s="14"/>
      <c r="H330" s="14"/>
      <c r="I330" s="20"/>
      <c r="J330" s="20"/>
      <c r="K330" s="20"/>
      <c r="L330" s="20"/>
      <c r="M330" s="20"/>
      <c r="N330" s="20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>
      <c r="A331" s="14"/>
      <c r="B331" s="14"/>
      <c r="C331" s="14"/>
      <c r="D331" s="14"/>
      <c r="E331" s="14"/>
      <c r="F331" s="14"/>
      <c r="G331" s="14"/>
      <c r="H331" s="14"/>
      <c r="I331" s="20"/>
      <c r="J331" s="20"/>
      <c r="K331" s="20"/>
      <c r="L331" s="20"/>
      <c r="M331" s="20"/>
      <c r="N331" s="20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>
      <c r="A332" s="14"/>
      <c r="B332" s="14"/>
      <c r="C332" s="14"/>
      <c r="D332" s="14"/>
      <c r="E332" s="14"/>
      <c r="F332" s="14"/>
      <c r="G332" s="14"/>
      <c r="H332" s="14"/>
      <c r="I332" s="20"/>
      <c r="J332" s="20"/>
      <c r="K332" s="20"/>
      <c r="L332" s="20"/>
      <c r="M332" s="20"/>
      <c r="N332" s="20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>
      <c r="A333" s="14"/>
      <c r="B333" s="14"/>
      <c r="C333" s="14"/>
      <c r="D333" s="14"/>
      <c r="E333" s="14"/>
      <c r="F333" s="14"/>
      <c r="G333" s="14"/>
      <c r="H333" s="14"/>
      <c r="I333" s="20"/>
      <c r="J333" s="20"/>
      <c r="K333" s="20"/>
      <c r="L333" s="20"/>
      <c r="M333" s="20"/>
      <c r="N333" s="20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>
      <c r="A334" s="14"/>
      <c r="B334" s="14"/>
      <c r="C334" s="14"/>
      <c r="D334" s="14"/>
      <c r="E334" s="14"/>
      <c r="F334" s="14"/>
      <c r="G334" s="14"/>
      <c r="H334" s="14"/>
      <c r="I334" s="20"/>
      <c r="J334" s="20"/>
      <c r="K334" s="20"/>
      <c r="L334" s="20"/>
      <c r="M334" s="20"/>
      <c r="N334" s="20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>
      <c r="A335" s="14"/>
      <c r="B335" s="14"/>
      <c r="C335" s="14"/>
      <c r="D335" s="14"/>
      <c r="E335" s="14"/>
      <c r="F335" s="14"/>
      <c r="G335" s="14"/>
      <c r="H335" s="14"/>
      <c r="I335" s="20"/>
      <c r="J335" s="20"/>
      <c r="K335" s="20"/>
      <c r="L335" s="20"/>
      <c r="M335" s="20"/>
      <c r="N335" s="20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>
      <c r="A336" s="14"/>
      <c r="B336" s="14"/>
      <c r="C336" s="14"/>
      <c r="D336" s="14"/>
      <c r="E336" s="14"/>
      <c r="F336" s="14"/>
      <c r="G336" s="14"/>
      <c r="H336" s="14"/>
      <c r="I336" s="20"/>
      <c r="J336" s="20"/>
      <c r="K336" s="20"/>
      <c r="L336" s="20"/>
      <c r="M336" s="20"/>
      <c r="N336" s="20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>
      <c r="A337" s="14"/>
      <c r="B337" s="14"/>
      <c r="C337" s="14"/>
      <c r="D337" s="14"/>
      <c r="E337" s="14"/>
      <c r="F337" s="14"/>
      <c r="G337" s="14"/>
      <c r="H337" s="14"/>
      <c r="I337" s="20"/>
      <c r="J337" s="20"/>
      <c r="K337" s="20"/>
      <c r="L337" s="20"/>
      <c r="M337" s="20"/>
      <c r="N337" s="20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>
      <c r="A338" s="14"/>
      <c r="B338" s="14"/>
      <c r="C338" s="14"/>
      <c r="D338" s="14"/>
      <c r="E338" s="14"/>
      <c r="F338" s="14"/>
      <c r="G338" s="14"/>
      <c r="H338" s="14"/>
      <c r="I338" s="20"/>
      <c r="J338" s="20"/>
      <c r="K338" s="20"/>
      <c r="L338" s="20"/>
      <c r="M338" s="20"/>
      <c r="N338" s="20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>
      <c r="A339" s="14"/>
      <c r="B339" s="14"/>
      <c r="C339" s="14"/>
      <c r="D339" s="14"/>
      <c r="E339" s="14"/>
      <c r="F339" s="14"/>
      <c r="G339" s="14"/>
      <c r="H339" s="14"/>
      <c r="I339" s="20"/>
      <c r="J339" s="20"/>
      <c r="K339" s="20"/>
      <c r="L339" s="20"/>
      <c r="M339" s="20"/>
      <c r="N339" s="20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>
      <c r="A340" s="14"/>
      <c r="B340" s="14"/>
      <c r="C340" s="14"/>
      <c r="D340" s="14"/>
      <c r="E340" s="14"/>
      <c r="F340" s="14"/>
      <c r="G340" s="14"/>
      <c r="H340" s="14"/>
      <c r="I340" s="20"/>
      <c r="J340" s="20"/>
      <c r="K340" s="20"/>
      <c r="L340" s="20"/>
      <c r="M340" s="20"/>
      <c r="N340" s="20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>
      <c r="A341" s="14"/>
      <c r="B341" s="14"/>
      <c r="C341" s="14"/>
      <c r="D341" s="14"/>
      <c r="E341" s="14"/>
      <c r="F341" s="14"/>
      <c r="G341" s="14"/>
      <c r="H341" s="14"/>
      <c r="I341" s="20"/>
      <c r="J341" s="20"/>
      <c r="K341" s="20"/>
      <c r="L341" s="20"/>
      <c r="M341" s="20"/>
      <c r="N341" s="20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>
      <c r="A342" s="14"/>
      <c r="B342" s="14"/>
      <c r="C342" s="14"/>
      <c r="D342" s="14"/>
      <c r="E342" s="14"/>
      <c r="F342" s="14"/>
      <c r="G342" s="14"/>
      <c r="H342" s="14"/>
      <c r="I342" s="20"/>
      <c r="J342" s="20"/>
      <c r="K342" s="20"/>
      <c r="L342" s="20"/>
      <c r="M342" s="20"/>
      <c r="N342" s="20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>
      <c r="A343" s="14"/>
      <c r="B343" s="14"/>
      <c r="C343" s="14"/>
      <c r="D343" s="14"/>
      <c r="E343" s="14"/>
      <c r="F343" s="14"/>
      <c r="G343" s="14"/>
      <c r="H343" s="14"/>
      <c r="I343" s="20"/>
      <c r="J343" s="20"/>
      <c r="K343" s="20"/>
      <c r="L343" s="20"/>
      <c r="M343" s="20"/>
      <c r="N343" s="20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>
      <c r="A344" s="14"/>
      <c r="B344" s="14"/>
      <c r="C344" s="14"/>
      <c r="D344" s="14"/>
      <c r="E344" s="14"/>
      <c r="F344" s="14"/>
      <c r="G344" s="14"/>
      <c r="H344" s="14"/>
      <c r="I344" s="20"/>
      <c r="J344" s="20"/>
      <c r="K344" s="20"/>
      <c r="L344" s="20"/>
      <c r="M344" s="20"/>
      <c r="N344" s="20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>
      <c r="A345" s="14"/>
      <c r="B345" s="14"/>
      <c r="C345" s="14"/>
      <c r="D345" s="14"/>
      <c r="E345" s="14"/>
      <c r="F345" s="14"/>
      <c r="G345" s="14"/>
      <c r="H345" s="14"/>
      <c r="I345" s="20"/>
      <c r="J345" s="20"/>
      <c r="K345" s="20"/>
      <c r="L345" s="20"/>
      <c r="M345" s="20"/>
      <c r="N345" s="20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>
      <c r="A346" s="14"/>
      <c r="B346" s="14"/>
      <c r="C346" s="14"/>
      <c r="D346" s="14"/>
      <c r="E346" s="14"/>
      <c r="F346" s="14"/>
      <c r="G346" s="14"/>
      <c r="H346" s="14"/>
      <c r="I346" s="20"/>
      <c r="J346" s="20"/>
      <c r="K346" s="20"/>
      <c r="L346" s="20"/>
      <c r="M346" s="20"/>
      <c r="N346" s="20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>
      <c r="A347" s="14"/>
      <c r="B347" s="14"/>
      <c r="C347" s="14"/>
      <c r="D347" s="14"/>
      <c r="E347" s="14"/>
      <c r="F347" s="14"/>
      <c r="G347" s="14"/>
      <c r="H347" s="14"/>
      <c r="I347" s="20"/>
      <c r="J347" s="20"/>
      <c r="K347" s="20"/>
      <c r="L347" s="20"/>
      <c r="M347" s="20"/>
      <c r="N347" s="20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>
      <c r="A348" s="14"/>
      <c r="B348" s="14"/>
      <c r="C348" s="14"/>
      <c r="D348" s="14"/>
      <c r="E348" s="14"/>
      <c r="F348" s="14"/>
      <c r="G348" s="14"/>
      <c r="H348" s="14"/>
      <c r="I348" s="20"/>
      <c r="J348" s="20"/>
      <c r="K348" s="20"/>
      <c r="L348" s="20"/>
      <c r="M348" s="20"/>
      <c r="N348" s="20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>
      <c r="A349" s="14"/>
      <c r="B349" s="14"/>
      <c r="C349" s="14"/>
      <c r="D349" s="14"/>
      <c r="E349" s="14"/>
      <c r="F349" s="14"/>
      <c r="G349" s="14"/>
      <c r="H349" s="14"/>
      <c r="I349" s="20"/>
      <c r="J349" s="20"/>
      <c r="K349" s="20"/>
      <c r="L349" s="20"/>
      <c r="M349" s="20"/>
      <c r="N349" s="20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>
      <c r="A350" s="14"/>
      <c r="B350" s="14"/>
      <c r="C350" s="14"/>
      <c r="D350" s="14"/>
      <c r="E350" s="14"/>
      <c r="F350" s="14"/>
      <c r="G350" s="14"/>
      <c r="H350" s="14"/>
      <c r="I350" s="20"/>
      <c r="J350" s="20"/>
      <c r="K350" s="20"/>
      <c r="L350" s="20"/>
      <c r="M350" s="20"/>
      <c r="N350" s="20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>
      <c r="A351" s="14"/>
      <c r="B351" s="14"/>
      <c r="C351" s="14"/>
      <c r="D351" s="14"/>
      <c r="E351" s="14"/>
      <c r="F351" s="14"/>
      <c r="G351" s="14"/>
      <c r="H351" s="14"/>
      <c r="I351" s="20"/>
      <c r="J351" s="20"/>
      <c r="K351" s="20"/>
      <c r="L351" s="20"/>
      <c r="M351" s="20"/>
      <c r="N351" s="20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>
      <c r="A352" s="14"/>
      <c r="B352" s="14"/>
      <c r="C352" s="14"/>
      <c r="D352" s="14"/>
      <c r="E352" s="14"/>
      <c r="F352" s="14"/>
      <c r="G352" s="14"/>
      <c r="H352" s="14"/>
      <c r="I352" s="20"/>
      <c r="J352" s="20"/>
      <c r="K352" s="20"/>
      <c r="L352" s="20"/>
      <c r="M352" s="20"/>
      <c r="N352" s="20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>
      <c r="A353" s="14"/>
      <c r="B353" s="14"/>
      <c r="C353" s="14"/>
      <c r="D353" s="14"/>
      <c r="E353" s="14"/>
      <c r="F353" s="14"/>
      <c r="G353" s="14"/>
      <c r="H353" s="14"/>
      <c r="I353" s="20"/>
      <c r="J353" s="20"/>
      <c r="K353" s="20"/>
      <c r="L353" s="20"/>
      <c r="M353" s="20"/>
      <c r="N353" s="20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>
      <c r="A354" s="14"/>
      <c r="B354" s="14"/>
      <c r="C354" s="14"/>
      <c r="D354" s="14"/>
      <c r="E354" s="14"/>
      <c r="F354" s="14"/>
      <c r="G354" s="14"/>
      <c r="H354" s="14"/>
      <c r="I354" s="20"/>
      <c r="J354" s="20"/>
      <c r="K354" s="20"/>
      <c r="L354" s="20"/>
      <c r="M354" s="20"/>
      <c r="N354" s="20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>
      <c r="A355" s="14"/>
      <c r="B355" s="14"/>
      <c r="C355" s="14"/>
      <c r="D355" s="14"/>
      <c r="E355" s="14"/>
      <c r="F355" s="14"/>
      <c r="G355" s="14"/>
      <c r="H355" s="14"/>
      <c r="I355" s="20"/>
      <c r="J355" s="20"/>
      <c r="K355" s="20"/>
      <c r="L355" s="20"/>
      <c r="M355" s="20"/>
      <c r="N355" s="20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>
      <c r="A356" s="14"/>
      <c r="B356" s="14"/>
      <c r="C356" s="14"/>
      <c r="D356" s="14"/>
      <c r="E356" s="14"/>
      <c r="F356" s="14"/>
      <c r="G356" s="14"/>
      <c r="H356" s="14"/>
      <c r="I356" s="20"/>
      <c r="J356" s="20"/>
      <c r="K356" s="20"/>
      <c r="L356" s="20"/>
      <c r="M356" s="20"/>
      <c r="N356" s="20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>
      <c r="A357" s="14"/>
      <c r="B357" s="14"/>
      <c r="C357" s="14"/>
      <c r="D357" s="14"/>
      <c r="E357" s="14"/>
      <c r="F357" s="14"/>
      <c r="G357" s="14"/>
      <c r="H357" s="14"/>
      <c r="I357" s="20"/>
      <c r="J357" s="20"/>
      <c r="K357" s="20"/>
      <c r="L357" s="20"/>
      <c r="M357" s="20"/>
      <c r="N357" s="20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>
      <c r="A358" s="14"/>
      <c r="B358" s="14"/>
      <c r="C358" s="14"/>
      <c r="D358" s="14"/>
      <c r="E358" s="14"/>
      <c r="F358" s="14"/>
      <c r="G358" s="14"/>
      <c r="H358" s="14"/>
      <c r="I358" s="20"/>
      <c r="J358" s="20"/>
      <c r="K358" s="20"/>
      <c r="L358" s="20"/>
      <c r="M358" s="20"/>
      <c r="N358" s="20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>
      <c r="A359" s="14"/>
      <c r="B359" s="14"/>
      <c r="C359" s="14"/>
      <c r="D359" s="14"/>
      <c r="E359" s="14"/>
      <c r="F359" s="14"/>
      <c r="G359" s="14"/>
      <c r="H359" s="14"/>
      <c r="I359" s="20"/>
      <c r="J359" s="20"/>
      <c r="K359" s="20"/>
      <c r="L359" s="20"/>
      <c r="M359" s="20"/>
      <c r="N359" s="20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>
      <c r="A360" s="14"/>
      <c r="B360" s="14"/>
      <c r="C360" s="14"/>
      <c r="D360" s="14"/>
      <c r="E360" s="14"/>
      <c r="F360" s="14"/>
      <c r="G360" s="14"/>
      <c r="H360" s="14"/>
      <c r="I360" s="20"/>
      <c r="J360" s="20"/>
      <c r="K360" s="20"/>
      <c r="L360" s="20"/>
      <c r="M360" s="20"/>
      <c r="N360" s="20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>
      <c r="A361" s="14"/>
      <c r="B361" s="14"/>
      <c r="C361" s="14"/>
      <c r="D361" s="14"/>
      <c r="E361" s="14"/>
      <c r="F361" s="14"/>
      <c r="G361" s="14"/>
      <c r="H361" s="14"/>
      <c r="I361" s="20"/>
      <c r="J361" s="20"/>
      <c r="K361" s="20"/>
      <c r="L361" s="20"/>
      <c r="M361" s="20"/>
      <c r="N361" s="20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>
      <c r="A362" s="14"/>
      <c r="B362" s="14"/>
      <c r="C362" s="14"/>
      <c r="D362" s="14"/>
      <c r="E362" s="14"/>
      <c r="F362" s="14"/>
      <c r="G362" s="14"/>
      <c r="H362" s="14"/>
      <c r="I362" s="20"/>
      <c r="J362" s="20"/>
      <c r="K362" s="20"/>
      <c r="L362" s="20"/>
      <c r="M362" s="20"/>
      <c r="N362" s="20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>
      <c r="A363" s="14"/>
      <c r="B363" s="14"/>
      <c r="C363" s="14"/>
      <c r="D363" s="14"/>
      <c r="E363" s="14"/>
      <c r="F363" s="14"/>
      <c r="G363" s="14"/>
      <c r="H363" s="14"/>
      <c r="I363" s="20"/>
      <c r="J363" s="20"/>
      <c r="K363" s="20"/>
      <c r="L363" s="20"/>
      <c r="M363" s="20"/>
      <c r="N363" s="20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>
      <c r="A364" s="14"/>
      <c r="B364" s="14"/>
      <c r="C364" s="14"/>
      <c r="D364" s="14"/>
      <c r="E364" s="14"/>
      <c r="F364" s="14"/>
      <c r="G364" s="14"/>
      <c r="H364" s="14"/>
      <c r="I364" s="20"/>
      <c r="J364" s="20"/>
      <c r="K364" s="20"/>
      <c r="L364" s="20"/>
      <c r="M364" s="20"/>
      <c r="N364" s="20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>
      <c r="A365" s="14"/>
      <c r="B365" s="14"/>
      <c r="C365" s="14"/>
      <c r="D365" s="14"/>
      <c r="E365" s="14"/>
      <c r="F365" s="14"/>
      <c r="G365" s="14"/>
      <c r="H365" s="14"/>
      <c r="I365" s="20"/>
      <c r="J365" s="20"/>
      <c r="K365" s="20"/>
      <c r="L365" s="20"/>
      <c r="M365" s="20"/>
      <c r="N365" s="20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>
      <c r="A366" s="14"/>
      <c r="B366" s="14"/>
      <c r="C366" s="14"/>
      <c r="D366" s="14"/>
      <c r="E366" s="14"/>
      <c r="F366" s="14"/>
      <c r="G366" s="14"/>
      <c r="H366" s="14"/>
      <c r="I366" s="20"/>
      <c r="J366" s="20"/>
      <c r="K366" s="20"/>
      <c r="L366" s="20"/>
      <c r="M366" s="20"/>
      <c r="N366" s="20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>
      <c r="A367" s="14"/>
      <c r="B367" s="14"/>
      <c r="C367" s="14"/>
      <c r="D367" s="14"/>
      <c r="E367" s="14"/>
      <c r="F367" s="14"/>
      <c r="G367" s="14"/>
      <c r="H367" s="14"/>
      <c r="I367" s="20"/>
      <c r="J367" s="20"/>
      <c r="K367" s="20"/>
      <c r="L367" s="20"/>
      <c r="M367" s="20"/>
      <c r="N367" s="20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>
      <c r="A368" s="14"/>
      <c r="B368" s="14"/>
      <c r="C368" s="14"/>
      <c r="D368" s="14"/>
      <c r="E368" s="14"/>
      <c r="F368" s="14"/>
      <c r="G368" s="14"/>
      <c r="H368" s="14"/>
      <c r="I368" s="20"/>
      <c r="J368" s="20"/>
      <c r="K368" s="20"/>
      <c r="L368" s="20"/>
      <c r="M368" s="20"/>
      <c r="N368" s="20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>
      <c r="A369" s="14"/>
      <c r="B369" s="14"/>
      <c r="C369" s="14"/>
      <c r="D369" s="14"/>
      <c r="E369" s="14"/>
      <c r="F369" s="14"/>
      <c r="G369" s="14"/>
      <c r="H369" s="14"/>
      <c r="I369" s="20"/>
      <c r="J369" s="20"/>
      <c r="K369" s="20"/>
      <c r="L369" s="20"/>
      <c r="M369" s="20"/>
      <c r="N369" s="20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>
      <c r="A370" s="14"/>
      <c r="B370" s="14"/>
      <c r="C370" s="14"/>
      <c r="D370" s="14"/>
      <c r="E370" s="14"/>
      <c r="F370" s="14"/>
      <c r="G370" s="14"/>
      <c r="H370" s="14"/>
      <c r="I370" s="20"/>
      <c r="J370" s="20"/>
      <c r="K370" s="20"/>
      <c r="L370" s="20"/>
      <c r="M370" s="20"/>
      <c r="N370" s="20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>
      <c r="A371" s="14"/>
      <c r="B371" s="14"/>
      <c r="C371" s="14"/>
      <c r="D371" s="14"/>
      <c r="E371" s="14"/>
      <c r="F371" s="14"/>
      <c r="G371" s="14"/>
      <c r="H371" s="14"/>
      <c r="I371" s="20"/>
      <c r="J371" s="20"/>
      <c r="K371" s="20"/>
      <c r="L371" s="20"/>
      <c r="M371" s="20"/>
      <c r="N371" s="20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>
      <c r="A372" s="14"/>
      <c r="B372" s="14"/>
      <c r="C372" s="14"/>
      <c r="D372" s="14"/>
      <c r="E372" s="14"/>
      <c r="F372" s="14"/>
      <c r="G372" s="14"/>
      <c r="H372" s="14"/>
      <c r="I372" s="20"/>
      <c r="J372" s="20"/>
      <c r="K372" s="20"/>
      <c r="L372" s="20"/>
      <c r="M372" s="20"/>
      <c r="N372" s="20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>
      <c r="A373" s="14"/>
      <c r="B373" s="14"/>
      <c r="C373" s="14"/>
      <c r="D373" s="14"/>
      <c r="E373" s="14"/>
      <c r="F373" s="14"/>
      <c r="G373" s="14"/>
      <c r="H373" s="14"/>
      <c r="I373" s="20"/>
      <c r="J373" s="20"/>
      <c r="K373" s="20"/>
      <c r="L373" s="20"/>
      <c r="M373" s="20"/>
      <c r="N373" s="20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>
      <c r="A374" s="14"/>
      <c r="B374" s="14"/>
      <c r="C374" s="14"/>
      <c r="D374" s="14"/>
      <c r="E374" s="14"/>
      <c r="F374" s="14"/>
      <c r="G374" s="14"/>
      <c r="H374" s="14"/>
      <c r="I374" s="20"/>
      <c r="J374" s="20"/>
      <c r="K374" s="20"/>
      <c r="L374" s="20"/>
      <c r="M374" s="20"/>
      <c r="N374" s="20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>
      <c r="A375" s="14"/>
      <c r="B375" s="14"/>
      <c r="C375" s="14"/>
      <c r="D375" s="14"/>
      <c r="E375" s="14"/>
      <c r="F375" s="14"/>
      <c r="G375" s="14"/>
      <c r="H375" s="14"/>
      <c r="I375" s="20"/>
      <c r="J375" s="20"/>
      <c r="K375" s="20"/>
      <c r="L375" s="20"/>
      <c r="M375" s="20"/>
      <c r="N375" s="20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>
      <c r="A376" s="14"/>
      <c r="B376" s="14"/>
      <c r="C376" s="14"/>
      <c r="D376" s="14"/>
      <c r="E376" s="14"/>
      <c r="F376" s="14"/>
      <c r="G376" s="14"/>
      <c r="H376" s="14"/>
      <c r="I376" s="20"/>
      <c r="J376" s="20"/>
      <c r="K376" s="20"/>
      <c r="L376" s="20"/>
      <c r="M376" s="20"/>
      <c r="N376" s="20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>
      <c r="A377" s="14"/>
      <c r="B377" s="14"/>
      <c r="C377" s="14"/>
      <c r="D377" s="14"/>
      <c r="E377" s="14"/>
      <c r="F377" s="14"/>
      <c r="G377" s="14"/>
      <c r="H377" s="14"/>
      <c r="I377" s="20"/>
      <c r="J377" s="20"/>
      <c r="K377" s="20"/>
      <c r="L377" s="20"/>
      <c r="M377" s="20"/>
      <c r="N377" s="20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>
      <c r="A378" s="14"/>
      <c r="B378" s="14"/>
      <c r="C378" s="14"/>
      <c r="D378" s="14"/>
      <c r="E378" s="14"/>
      <c r="F378" s="14"/>
      <c r="G378" s="14"/>
      <c r="H378" s="14"/>
      <c r="I378" s="20"/>
      <c r="J378" s="20"/>
      <c r="K378" s="20"/>
      <c r="L378" s="20"/>
      <c r="M378" s="20"/>
      <c r="N378" s="20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>
      <c r="A379" s="14"/>
      <c r="B379" s="14"/>
      <c r="C379" s="14"/>
      <c r="D379" s="14"/>
      <c r="E379" s="14"/>
      <c r="F379" s="14"/>
      <c r="G379" s="14"/>
      <c r="H379" s="14"/>
      <c r="I379" s="20"/>
      <c r="J379" s="20"/>
      <c r="K379" s="20"/>
      <c r="L379" s="20"/>
      <c r="M379" s="20"/>
      <c r="N379" s="20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>
      <c r="A380" s="14"/>
      <c r="B380" s="14"/>
      <c r="C380" s="14"/>
      <c r="D380" s="14"/>
      <c r="E380" s="14"/>
      <c r="F380" s="14"/>
      <c r="G380" s="14"/>
      <c r="H380" s="14"/>
      <c r="I380" s="20"/>
      <c r="J380" s="20"/>
      <c r="K380" s="20"/>
      <c r="L380" s="20"/>
      <c r="M380" s="20"/>
      <c r="N380" s="20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>
      <c r="A381" s="14"/>
      <c r="B381" s="14"/>
      <c r="C381" s="14"/>
      <c r="D381" s="14"/>
      <c r="E381" s="14"/>
      <c r="F381" s="14"/>
      <c r="G381" s="14"/>
      <c r="H381" s="14"/>
      <c r="I381" s="20"/>
      <c r="J381" s="20"/>
      <c r="K381" s="20"/>
      <c r="L381" s="20"/>
      <c r="M381" s="20"/>
      <c r="N381" s="20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>
      <c r="A382" s="14"/>
      <c r="B382" s="14"/>
      <c r="C382" s="14"/>
      <c r="D382" s="14"/>
      <c r="E382" s="14"/>
      <c r="F382" s="14"/>
      <c r="G382" s="14"/>
      <c r="H382" s="14"/>
      <c r="I382" s="20"/>
      <c r="J382" s="20"/>
      <c r="K382" s="20"/>
      <c r="L382" s="20"/>
      <c r="M382" s="20"/>
      <c r="N382" s="20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>
      <c r="A383" s="14"/>
      <c r="B383" s="14"/>
      <c r="C383" s="14"/>
      <c r="D383" s="14"/>
      <c r="E383" s="14"/>
      <c r="F383" s="14"/>
      <c r="G383" s="14"/>
      <c r="H383" s="14"/>
      <c r="I383" s="20"/>
      <c r="J383" s="20"/>
      <c r="K383" s="20"/>
      <c r="L383" s="20"/>
      <c r="M383" s="20"/>
      <c r="N383" s="20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>
      <c r="A384" s="14"/>
      <c r="B384" s="14"/>
      <c r="C384" s="14"/>
      <c r="D384" s="14"/>
      <c r="E384" s="14"/>
      <c r="F384" s="14"/>
      <c r="G384" s="14"/>
      <c r="H384" s="14"/>
      <c r="I384" s="20"/>
      <c r="J384" s="20"/>
      <c r="K384" s="20"/>
      <c r="L384" s="20"/>
      <c r="M384" s="20"/>
      <c r="N384" s="20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>
      <c r="A385" s="14"/>
      <c r="B385" s="14"/>
      <c r="C385" s="14"/>
      <c r="D385" s="14"/>
      <c r="E385" s="14"/>
      <c r="F385" s="14"/>
      <c r="G385" s="14"/>
      <c r="H385" s="14"/>
      <c r="I385" s="20"/>
      <c r="J385" s="20"/>
      <c r="K385" s="20"/>
      <c r="L385" s="20"/>
      <c r="M385" s="20"/>
      <c r="N385" s="20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>
      <c r="A386" s="14"/>
      <c r="B386" s="14"/>
      <c r="C386" s="14"/>
      <c r="D386" s="14"/>
      <c r="E386" s="14"/>
      <c r="F386" s="14"/>
      <c r="G386" s="14"/>
      <c r="H386" s="14"/>
      <c r="I386" s="20"/>
      <c r="J386" s="20"/>
      <c r="K386" s="20"/>
      <c r="L386" s="20"/>
      <c r="M386" s="20"/>
      <c r="N386" s="20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>
      <c r="A387" s="14"/>
      <c r="B387" s="14"/>
      <c r="C387" s="14"/>
      <c r="D387" s="14"/>
      <c r="E387" s="14"/>
      <c r="F387" s="14"/>
      <c r="G387" s="14"/>
      <c r="H387" s="14"/>
      <c r="I387" s="20"/>
      <c r="J387" s="20"/>
      <c r="K387" s="20"/>
      <c r="L387" s="20"/>
      <c r="M387" s="20"/>
      <c r="N387" s="20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>
      <c r="A388" s="14"/>
      <c r="B388" s="14"/>
      <c r="C388" s="14"/>
      <c r="D388" s="14"/>
      <c r="E388" s="14"/>
      <c r="F388" s="14"/>
      <c r="G388" s="14"/>
      <c r="H388" s="14"/>
      <c r="I388" s="20"/>
      <c r="J388" s="20"/>
      <c r="K388" s="20"/>
      <c r="L388" s="20"/>
      <c r="M388" s="20"/>
      <c r="N388" s="20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>
      <c r="A389" s="14"/>
      <c r="B389" s="14"/>
      <c r="C389" s="14"/>
      <c r="D389" s="14"/>
      <c r="E389" s="14"/>
      <c r="F389" s="14"/>
      <c r="G389" s="14"/>
      <c r="H389" s="14"/>
      <c r="I389" s="20"/>
      <c r="J389" s="20"/>
      <c r="K389" s="20"/>
      <c r="L389" s="20"/>
      <c r="M389" s="20"/>
      <c r="N389" s="20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>
      <c r="A390" s="14"/>
      <c r="B390" s="14"/>
      <c r="C390" s="14"/>
      <c r="D390" s="14"/>
      <c r="E390" s="14"/>
      <c r="F390" s="14"/>
      <c r="G390" s="14"/>
      <c r="H390" s="14"/>
      <c r="I390" s="20"/>
      <c r="J390" s="20"/>
      <c r="K390" s="20"/>
      <c r="L390" s="20"/>
      <c r="M390" s="20"/>
      <c r="N390" s="20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>
      <c r="A391" s="14"/>
      <c r="B391" s="14"/>
      <c r="C391" s="14"/>
      <c r="D391" s="14"/>
      <c r="E391" s="14"/>
      <c r="F391" s="14"/>
      <c r="G391" s="14"/>
      <c r="H391" s="14"/>
      <c r="I391" s="20"/>
      <c r="J391" s="20"/>
      <c r="K391" s="20"/>
      <c r="L391" s="20"/>
      <c r="M391" s="20"/>
      <c r="N391" s="20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>
      <c r="A392" s="14"/>
      <c r="B392" s="14"/>
      <c r="C392" s="14"/>
      <c r="D392" s="14"/>
      <c r="E392" s="14"/>
      <c r="F392" s="14"/>
      <c r="G392" s="14"/>
      <c r="H392" s="14"/>
      <c r="I392" s="20"/>
      <c r="J392" s="20"/>
      <c r="K392" s="20"/>
      <c r="L392" s="20"/>
      <c r="M392" s="20"/>
      <c r="N392" s="20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>
      <c r="A393" s="14"/>
      <c r="B393" s="14"/>
      <c r="C393" s="14"/>
      <c r="D393" s="14"/>
      <c r="E393" s="14"/>
      <c r="F393" s="14"/>
      <c r="G393" s="14"/>
      <c r="H393" s="14"/>
      <c r="I393" s="20"/>
      <c r="J393" s="20"/>
      <c r="K393" s="20"/>
      <c r="L393" s="20"/>
      <c r="M393" s="20"/>
      <c r="N393" s="20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>
      <c r="A394" s="14"/>
      <c r="B394" s="14"/>
      <c r="C394" s="14"/>
      <c r="D394" s="14"/>
      <c r="E394" s="14"/>
      <c r="F394" s="14"/>
      <c r="G394" s="14"/>
      <c r="H394" s="14"/>
      <c r="I394" s="20"/>
      <c r="J394" s="20"/>
      <c r="K394" s="20"/>
      <c r="L394" s="20"/>
      <c r="M394" s="20"/>
      <c r="N394" s="20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>
      <c r="A395" s="14"/>
      <c r="B395" s="14"/>
      <c r="C395" s="14"/>
      <c r="D395" s="14"/>
      <c r="E395" s="14"/>
      <c r="F395" s="14"/>
      <c r="G395" s="14"/>
      <c r="H395" s="14"/>
      <c r="I395" s="20"/>
      <c r="J395" s="20"/>
      <c r="K395" s="20"/>
      <c r="L395" s="20"/>
      <c r="M395" s="20"/>
      <c r="N395" s="20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>
      <c r="A396" s="14"/>
      <c r="B396" s="14"/>
      <c r="C396" s="14"/>
      <c r="D396" s="14"/>
      <c r="E396" s="14"/>
      <c r="F396" s="14"/>
      <c r="G396" s="14"/>
      <c r="H396" s="14"/>
      <c r="I396" s="20"/>
      <c r="J396" s="20"/>
      <c r="K396" s="20"/>
      <c r="L396" s="20"/>
      <c r="M396" s="20"/>
      <c r="N396" s="20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>
      <c r="A397" s="14"/>
      <c r="B397" s="14"/>
      <c r="C397" s="14"/>
      <c r="D397" s="14"/>
      <c r="E397" s="14"/>
      <c r="F397" s="14"/>
      <c r="G397" s="14"/>
      <c r="H397" s="14"/>
      <c r="I397" s="20"/>
      <c r="J397" s="20"/>
      <c r="K397" s="20"/>
      <c r="L397" s="20"/>
      <c r="M397" s="20"/>
      <c r="N397" s="20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>
      <c r="A398" s="14"/>
      <c r="B398" s="14"/>
      <c r="C398" s="14"/>
      <c r="D398" s="14"/>
      <c r="E398" s="14"/>
      <c r="F398" s="14"/>
      <c r="G398" s="14"/>
      <c r="H398" s="14"/>
      <c r="I398" s="20"/>
      <c r="J398" s="20"/>
      <c r="K398" s="20"/>
      <c r="L398" s="20"/>
      <c r="M398" s="20"/>
      <c r="N398" s="20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>
      <c r="A399" s="14"/>
      <c r="B399" s="14"/>
      <c r="C399" s="14"/>
      <c r="D399" s="14"/>
      <c r="E399" s="14"/>
      <c r="F399" s="14"/>
      <c r="G399" s="14"/>
      <c r="H399" s="14"/>
      <c r="I399" s="20"/>
      <c r="J399" s="20"/>
      <c r="K399" s="20"/>
      <c r="L399" s="20"/>
      <c r="M399" s="20"/>
      <c r="N399" s="20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>
      <c r="A400" s="14"/>
      <c r="B400" s="14"/>
      <c r="C400" s="14"/>
      <c r="D400" s="14"/>
      <c r="E400" s="14"/>
      <c r="F400" s="14"/>
      <c r="G400" s="14"/>
      <c r="H400" s="14"/>
      <c r="I400" s="20"/>
      <c r="J400" s="20"/>
      <c r="K400" s="20"/>
      <c r="L400" s="20"/>
      <c r="M400" s="20"/>
      <c r="N400" s="20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>
      <c r="A401" s="14"/>
      <c r="B401" s="14"/>
      <c r="C401" s="14"/>
      <c r="D401" s="14"/>
      <c r="E401" s="14"/>
      <c r="F401" s="14"/>
      <c r="G401" s="14"/>
      <c r="H401" s="14"/>
      <c r="I401" s="20"/>
      <c r="J401" s="20"/>
      <c r="K401" s="20"/>
      <c r="L401" s="20"/>
      <c r="M401" s="20"/>
      <c r="N401" s="20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>
      <c r="A402" s="14"/>
      <c r="B402" s="14"/>
      <c r="C402" s="14"/>
      <c r="D402" s="14"/>
      <c r="E402" s="14"/>
      <c r="F402" s="14"/>
      <c r="G402" s="14"/>
      <c r="H402" s="14"/>
      <c r="I402" s="20"/>
      <c r="J402" s="20"/>
      <c r="K402" s="20"/>
      <c r="L402" s="20"/>
      <c r="M402" s="20"/>
      <c r="N402" s="20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>
      <c r="A403" s="14"/>
      <c r="B403" s="14"/>
      <c r="C403" s="14"/>
      <c r="D403" s="14"/>
      <c r="E403" s="14"/>
      <c r="F403" s="14"/>
      <c r="G403" s="14"/>
      <c r="H403" s="14"/>
      <c r="I403" s="20"/>
      <c r="J403" s="20"/>
      <c r="K403" s="20"/>
      <c r="L403" s="20"/>
      <c r="M403" s="20"/>
      <c r="N403" s="20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>
      <c r="A404" s="14"/>
      <c r="B404" s="14"/>
      <c r="C404" s="14"/>
      <c r="D404" s="14"/>
      <c r="E404" s="14"/>
      <c r="F404" s="14"/>
      <c r="G404" s="14"/>
      <c r="H404" s="14"/>
      <c r="I404" s="20"/>
      <c r="J404" s="20"/>
      <c r="K404" s="20"/>
      <c r="L404" s="20"/>
      <c r="M404" s="20"/>
      <c r="N404" s="20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>
      <c r="A405" s="14"/>
      <c r="B405" s="14"/>
      <c r="C405" s="14"/>
      <c r="D405" s="14"/>
      <c r="E405" s="14"/>
      <c r="F405" s="14"/>
      <c r="G405" s="14"/>
      <c r="H405" s="14"/>
      <c r="I405" s="20"/>
      <c r="J405" s="20"/>
      <c r="K405" s="20"/>
      <c r="L405" s="20"/>
      <c r="M405" s="20"/>
      <c r="N405" s="20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>
      <c r="A406" s="14"/>
      <c r="B406" s="14"/>
      <c r="C406" s="14"/>
      <c r="D406" s="14"/>
      <c r="E406" s="14"/>
      <c r="F406" s="14"/>
      <c r="G406" s="14"/>
      <c r="H406" s="14"/>
      <c r="I406" s="20"/>
      <c r="J406" s="20"/>
      <c r="K406" s="20"/>
      <c r="L406" s="20"/>
      <c r="M406" s="20"/>
      <c r="N406" s="20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>
      <c r="A407" s="14"/>
      <c r="B407" s="14"/>
      <c r="C407" s="14"/>
      <c r="D407" s="14"/>
      <c r="E407" s="14"/>
      <c r="F407" s="14"/>
      <c r="G407" s="14"/>
      <c r="H407" s="14"/>
      <c r="I407" s="20"/>
      <c r="J407" s="20"/>
      <c r="K407" s="20"/>
      <c r="L407" s="20"/>
      <c r="M407" s="20"/>
      <c r="N407" s="20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>
      <c r="A408" s="14"/>
      <c r="B408" s="14"/>
      <c r="C408" s="14"/>
      <c r="D408" s="14"/>
      <c r="E408" s="14"/>
      <c r="F408" s="14"/>
      <c r="G408" s="14"/>
      <c r="H408" s="14"/>
      <c r="I408" s="20"/>
      <c r="J408" s="20"/>
      <c r="K408" s="20"/>
      <c r="L408" s="20"/>
      <c r="M408" s="20"/>
      <c r="N408" s="20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>
      <c r="A409" s="14"/>
      <c r="B409" s="14"/>
      <c r="C409" s="14"/>
      <c r="D409" s="14"/>
      <c r="E409" s="14"/>
      <c r="F409" s="14"/>
      <c r="G409" s="14"/>
      <c r="H409" s="14"/>
      <c r="I409" s="20"/>
      <c r="J409" s="20"/>
      <c r="K409" s="20"/>
      <c r="L409" s="20"/>
      <c r="M409" s="20"/>
      <c r="N409" s="20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>
      <c r="A410" s="14"/>
      <c r="B410" s="14"/>
      <c r="C410" s="14"/>
      <c r="D410" s="14"/>
      <c r="E410" s="14"/>
      <c r="F410" s="14"/>
      <c r="G410" s="14"/>
      <c r="H410" s="14"/>
      <c r="I410" s="20"/>
      <c r="J410" s="20"/>
      <c r="K410" s="20"/>
      <c r="L410" s="20"/>
      <c r="M410" s="20"/>
      <c r="N410" s="20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>
      <c r="A411" s="14"/>
      <c r="B411" s="14"/>
      <c r="C411" s="14"/>
      <c r="D411" s="14"/>
      <c r="E411" s="14"/>
      <c r="F411" s="14"/>
      <c r="G411" s="14"/>
      <c r="H411" s="14"/>
      <c r="I411" s="20"/>
      <c r="J411" s="20"/>
      <c r="K411" s="20"/>
      <c r="L411" s="20"/>
      <c r="M411" s="20"/>
      <c r="N411" s="20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>
      <c r="A412" s="14"/>
      <c r="B412" s="14"/>
      <c r="C412" s="14"/>
      <c r="D412" s="14"/>
      <c r="E412" s="14"/>
      <c r="F412" s="14"/>
      <c r="G412" s="14"/>
      <c r="H412" s="14"/>
      <c r="I412" s="20"/>
      <c r="J412" s="20"/>
      <c r="K412" s="20"/>
      <c r="L412" s="20"/>
      <c r="M412" s="20"/>
      <c r="N412" s="20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>
      <c r="A413" s="14"/>
      <c r="B413" s="14"/>
      <c r="C413" s="14"/>
      <c r="D413" s="14"/>
      <c r="E413" s="14"/>
      <c r="F413" s="14"/>
      <c r="G413" s="14"/>
      <c r="H413" s="14"/>
      <c r="I413" s="20"/>
      <c r="J413" s="20"/>
      <c r="K413" s="20"/>
      <c r="L413" s="20"/>
      <c r="M413" s="20"/>
      <c r="N413" s="20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>
      <c r="A414" s="14"/>
      <c r="B414" s="14"/>
      <c r="C414" s="14"/>
      <c r="D414" s="14"/>
      <c r="E414" s="14"/>
      <c r="F414" s="14"/>
      <c r="G414" s="14"/>
      <c r="H414" s="14"/>
      <c r="I414" s="20"/>
      <c r="J414" s="20"/>
      <c r="K414" s="20"/>
      <c r="L414" s="20"/>
      <c r="M414" s="20"/>
      <c r="N414" s="20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>
      <c r="A415" s="14"/>
      <c r="B415" s="14"/>
      <c r="C415" s="14"/>
      <c r="D415" s="14"/>
      <c r="E415" s="14"/>
      <c r="F415" s="14"/>
      <c r="G415" s="14"/>
      <c r="H415" s="14"/>
      <c r="I415" s="20"/>
      <c r="J415" s="20"/>
      <c r="K415" s="20"/>
      <c r="L415" s="20"/>
      <c r="M415" s="20"/>
      <c r="N415" s="20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>
      <c r="A416" s="14"/>
      <c r="B416" s="14"/>
      <c r="C416" s="14"/>
      <c r="D416" s="14"/>
      <c r="E416" s="14"/>
      <c r="F416" s="14"/>
      <c r="G416" s="14"/>
      <c r="H416" s="14"/>
      <c r="I416" s="20"/>
      <c r="J416" s="20"/>
      <c r="K416" s="20"/>
      <c r="L416" s="20"/>
      <c r="M416" s="20"/>
      <c r="N416" s="20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>
      <c r="A417" s="14"/>
      <c r="B417" s="14"/>
      <c r="C417" s="14"/>
      <c r="D417" s="14"/>
      <c r="E417" s="14"/>
      <c r="F417" s="14"/>
      <c r="G417" s="14"/>
      <c r="H417" s="14"/>
      <c r="I417" s="20"/>
      <c r="J417" s="20"/>
      <c r="K417" s="20"/>
      <c r="L417" s="20"/>
      <c r="M417" s="20"/>
      <c r="N417" s="20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>
      <c r="A418" s="14"/>
      <c r="B418" s="14"/>
      <c r="C418" s="14"/>
      <c r="D418" s="14"/>
      <c r="E418" s="14"/>
      <c r="F418" s="14"/>
      <c r="G418" s="14"/>
      <c r="H418" s="14"/>
      <c r="I418" s="20"/>
      <c r="J418" s="20"/>
      <c r="K418" s="20"/>
      <c r="L418" s="20"/>
      <c r="M418" s="20"/>
      <c r="N418" s="20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>
      <c r="A419" s="14"/>
      <c r="B419" s="14"/>
      <c r="C419" s="14"/>
      <c r="D419" s="14"/>
      <c r="E419" s="14"/>
      <c r="F419" s="14"/>
      <c r="G419" s="14"/>
      <c r="H419" s="14"/>
      <c r="I419" s="20"/>
      <c r="J419" s="20"/>
      <c r="K419" s="20"/>
      <c r="L419" s="20"/>
      <c r="M419" s="20"/>
      <c r="N419" s="20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>
      <c r="A420" s="14"/>
      <c r="B420" s="14"/>
      <c r="C420" s="14"/>
      <c r="D420" s="14"/>
      <c r="E420" s="14"/>
      <c r="F420" s="14"/>
      <c r="G420" s="14"/>
      <c r="H420" s="14"/>
      <c r="I420" s="20"/>
      <c r="J420" s="20"/>
      <c r="K420" s="20"/>
      <c r="L420" s="20"/>
      <c r="M420" s="20"/>
      <c r="N420" s="20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>
      <c r="A421" s="14"/>
      <c r="B421" s="14"/>
      <c r="C421" s="14"/>
      <c r="D421" s="14"/>
      <c r="E421" s="14"/>
      <c r="F421" s="14"/>
      <c r="G421" s="14"/>
      <c r="H421" s="14"/>
      <c r="I421" s="20"/>
      <c r="J421" s="20"/>
      <c r="K421" s="20"/>
      <c r="L421" s="20"/>
      <c r="M421" s="20"/>
      <c r="N421" s="20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>
      <c r="A422" s="14"/>
      <c r="B422" s="14"/>
      <c r="C422" s="14"/>
      <c r="D422" s="14"/>
      <c r="E422" s="14"/>
      <c r="F422" s="14"/>
      <c r="G422" s="14"/>
      <c r="H422" s="14"/>
      <c r="I422" s="20"/>
      <c r="J422" s="20"/>
      <c r="K422" s="20"/>
      <c r="L422" s="20"/>
      <c r="M422" s="20"/>
      <c r="N422" s="20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>
      <c r="A423" s="14"/>
      <c r="B423" s="14"/>
      <c r="C423" s="14"/>
      <c r="D423" s="14"/>
      <c r="E423" s="14"/>
      <c r="F423" s="14"/>
      <c r="G423" s="14"/>
      <c r="H423" s="14"/>
      <c r="I423" s="20"/>
      <c r="J423" s="20"/>
      <c r="K423" s="20"/>
      <c r="L423" s="20"/>
      <c r="M423" s="20"/>
      <c r="N423" s="20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>
      <c r="A424" s="14"/>
      <c r="B424" s="14"/>
      <c r="C424" s="14"/>
      <c r="D424" s="14"/>
      <c r="E424" s="14"/>
      <c r="F424" s="14"/>
      <c r="G424" s="14"/>
      <c r="H424" s="14"/>
      <c r="I424" s="20"/>
      <c r="J424" s="20"/>
      <c r="K424" s="20"/>
      <c r="L424" s="20"/>
      <c r="M424" s="20"/>
      <c r="N424" s="20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>
      <c r="A425" s="14"/>
      <c r="B425" s="14"/>
      <c r="C425" s="14"/>
      <c r="D425" s="14"/>
      <c r="E425" s="14"/>
      <c r="F425" s="14"/>
      <c r="G425" s="14"/>
      <c r="H425" s="14"/>
      <c r="I425" s="20"/>
      <c r="J425" s="20"/>
      <c r="K425" s="20"/>
      <c r="L425" s="20"/>
      <c r="M425" s="20"/>
      <c r="N425" s="20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>
      <c r="A426" s="14"/>
      <c r="B426" s="14"/>
      <c r="C426" s="14"/>
      <c r="D426" s="14"/>
      <c r="E426" s="14"/>
      <c r="F426" s="14"/>
      <c r="G426" s="14"/>
      <c r="H426" s="14"/>
      <c r="I426" s="20"/>
      <c r="J426" s="20"/>
      <c r="K426" s="20"/>
      <c r="L426" s="20"/>
      <c r="M426" s="20"/>
      <c r="N426" s="20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>
      <c r="A427" s="14"/>
      <c r="B427" s="14"/>
      <c r="C427" s="14"/>
      <c r="D427" s="14"/>
      <c r="E427" s="14"/>
      <c r="F427" s="14"/>
      <c r="G427" s="14"/>
      <c r="H427" s="14"/>
      <c r="I427" s="20"/>
      <c r="J427" s="20"/>
      <c r="K427" s="20"/>
      <c r="L427" s="20"/>
      <c r="M427" s="20"/>
      <c r="N427" s="20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>
      <c r="A428" s="14"/>
      <c r="B428" s="14"/>
      <c r="C428" s="14"/>
      <c r="D428" s="14"/>
      <c r="E428" s="14"/>
      <c r="F428" s="14"/>
      <c r="G428" s="14"/>
      <c r="H428" s="14"/>
      <c r="I428" s="20"/>
      <c r="J428" s="20"/>
      <c r="K428" s="20"/>
      <c r="L428" s="20"/>
      <c r="M428" s="20"/>
      <c r="N428" s="20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>
      <c r="A429" s="14"/>
      <c r="B429" s="14"/>
      <c r="C429" s="14"/>
      <c r="D429" s="14"/>
      <c r="E429" s="14"/>
      <c r="F429" s="14"/>
      <c r="G429" s="14"/>
      <c r="H429" s="14"/>
      <c r="I429" s="20"/>
      <c r="J429" s="20"/>
      <c r="K429" s="20"/>
      <c r="L429" s="20"/>
      <c r="M429" s="20"/>
      <c r="N429" s="20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>
      <c r="A430" s="14"/>
      <c r="B430" s="14"/>
      <c r="C430" s="14"/>
      <c r="D430" s="14"/>
      <c r="E430" s="14"/>
      <c r="F430" s="14"/>
      <c r="G430" s="14"/>
      <c r="H430" s="14"/>
      <c r="I430" s="20"/>
      <c r="J430" s="20"/>
      <c r="K430" s="20"/>
      <c r="L430" s="20"/>
      <c r="M430" s="20"/>
      <c r="N430" s="20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>
      <c r="A431" s="14"/>
      <c r="B431" s="14"/>
      <c r="C431" s="14"/>
      <c r="D431" s="14"/>
      <c r="E431" s="14"/>
      <c r="F431" s="14"/>
      <c r="G431" s="14"/>
      <c r="H431" s="14"/>
      <c r="I431" s="20"/>
      <c r="J431" s="20"/>
      <c r="K431" s="20"/>
      <c r="L431" s="20"/>
      <c r="M431" s="20"/>
      <c r="N431" s="20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>
      <c r="A432" s="14"/>
      <c r="B432" s="14"/>
      <c r="C432" s="14"/>
      <c r="D432" s="14"/>
      <c r="E432" s="14"/>
      <c r="F432" s="14"/>
      <c r="G432" s="14"/>
      <c r="H432" s="14"/>
      <c r="I432" s="20"/>
      <c r="J432" s="20"/>
      <c r="K432" s="20"/>
      <c r="L432" s="20"/>
      <c r="M432" s="20"/>
      <c r="N432" s="20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>
      <c r="A433" s="14"/>
      <c r="B433" s="14"/>
      <c r="C433" s="14"/>
      <c r="D433" s="14"/>
      <c r="E433" s="14"/>
      <c r="F433" s="14"/>
      <c r="G433" s="14"/>
      <c r="H433" s="14"/>
      <c r="I433" s="20"/>
      <c r="J433" s="20"/>
      <c r="K433" s="20"/>
      <c r="L433" s="20"/>
      <c r="M433" s="20"/>
      <c r="N433" s="20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>
      <c r="A434" s="14"/>
      <c r="B434" s="14"/>
      <c r="C434" s="14"/>
      <c r="D434" s="14"/>
      <c r="E434" s="14"/>
      <c r="F434" s="14"/>
      <c r="G434" s="14"/>
      <c r="H434" s="14"/>
      <c r="I434" s="20"/>
      <c r="J434" s="20"/>
      <c r="K434" s="20"/>
      <c r="L434" s="20"/>
      <c r="M434" s="20"/>
      <c r="N434" s="20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>
      <c r="A435" s="14"/>
      <c r="B435" s="14"/>
      <c r="C435" s="14"/>
      <c r="D435" s="14"/>
      <c r="E435" s="14"/>
      <c r="F435" s="14"/>
      <c r="G435" s="14"/>
      <c r="H435" s="14"/>
      <c r="I435" s="20"/>
      <c r="J435" s="20"/>
      <c r="K435" s="20"/>
      <c r="L435" s="20"/>
      <c r="M435" s="20"/>
      <c r="N435" s="20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>
      <c r="A436" s="14"/>
      <c r="B436" s="14"/>
      <c r="C436" s="14"/>
      <c r="D436" s="14"/>
      <c r="E436" s="14"/>
      <c r="F436" s="14"/>
      <c r="G436" s="14"/>
      <c r="H436" s="14"/>
      <c r="I436" s="20"/>
      <c r="J436" s="20"/>
      <c r="K436" s="20"/>
      <c r="L436" s="20"/>
      <c r="M436" s="20"/>
      <c r="N436" s="20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>
      <c r="A437" s="14"/>
      <c r="B437" s="14"/>
      <c r="C437" s="14"/>
      <c r="D437" s="14"/>
      <c r="E437" s="14"/>
      <c r="F437" s="14"/>
      <c r="G437" s="14"/>
      <c r="H437" s="14"/>
      <c r="I437" s="20"/>
      <c r="J437" s="20"/>
      <c r="K437" s="20"/>
      <c r="L437" s="20"/>
      <c r="M437" s="20"/>
      <c r="N437" s="20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>
      <c r="A438" s="14"/>
      <c r="B438" s="14"/>
      <c r="C438" s="14"/>
      <c r="D438" s="14"/>
      <c r="E438" s="14"/>
      <c r="F438" s="14"/>
      <c r="G438" s="14"/>
      <c r="H438" s="14"/>
      <c r="I438" s="20"/>
      <c r="J438" s="20"/>
      <c r="K438" s="20"/>
      <c r="L438" s="20"/>
      <c r="M438" s="20"/>
      <c r="N438" s="20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>
      <c r="A439" s="14"/>
      <c r="B439" s="14"/>
      <c r="C439" s="14"/>
      <c r="D439" s="14"/>
      <c r="E439" s="14"/>
      <c r="F439" s="14"/>
      <c r="G439" s="14"/>
      <c r="H439" s="14"/>
      <c r="I439" s="20"/>
      <c r="J439" s="20"/>
      <c r="K439" s="20"/>
      <c r="L439" s="20"/>
      <c r="M439" s="20"/>
      <c r="N439" s="20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>
      <c r="A440" s="14"/>
      <c r="B440" s="14"/>
      <c r="C440" s="14"/>
      <c r="D440" s="14"/>
      <c r="E440" s="14"/>
      <c r="F440" s="14"/>
      <c r="G440" s="14"/>
      <c r="H440" s="14"/>
      <c r="I440" s="20"/>
      <c r="J440" s="20"/>
      <c r="K440" s="20"/>
      <c r="L440" s="20"/>
      <c r="M440" s="20"/>
      <c r="N440" s="20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>
      <c r="A441" s="14"/>
      <c r="B441" s="14"/>
      <c r="C441" s="14"/>
      <c r="D441" s="14"/>
      <c r="E441" s="14"/>
      <c r="F441" s="14"/>
      <c r="G441" s="14"/>
      <c r="H441" s="14"/>
      <c r="I441" s="20"/>
      <c r="J441" s="20"/>
      <c r="K441" s="20"/>
      <c r="L441" s="20"/>
      <c r="M441" s="20"/>
      <c r="N441" s="20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>
      <c r="A442" s="14"/>
      <c r="B442" s="14"/>
      <c r="C442" s="14"/>
      <c r="D442" s="14"/>
      <c r="E442" s="14"/>
      <c r="F442" s="14"/>
      <c r="G442" s="14"/>
      <c r="H442" s="14"/>
      <c r="I442" s="20"/>
      <c r="J442" s="20"/>
      <c r="K442" s="20"/>
      <c r="L442" s="20"/>
      <c r="M442" s="20"/>
      <c r="N442" s="20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>
      <c r="A443" s="14"/>
      <c r="B443" s="14"/>
      <c r="C443" s="14"/>
      <c r="D443" s="14"/>
      <c r="E443" s="14"/>
      <c r="F443" s="14"/>
      <c r="G443" s="14"/>
      <c r="H443" s="14"/>
      <c r="I443" s="20"/>
      <c r="J443" s="20"/>
      <c r="K443" s="20"/>
      <c r="L443" s="20"/>
      <c r="M443" s="20"/>
      <c r="N443" s="20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>
      <c r="A444" s="14"/>
      <c r="B444" s="14"/>
      <c r="C444" s="14"/>
      <c r="D444" s="14"/>
      <c r="E444" s="14"/>
      <c r="F444" s="14"/>
      <c r="G444" s="14"/>
      <c r="H444" s="14"/>
      <c r="I444" s="20"/>
      <c r="J444" s="20"/>
      <c r="K444" s="20"/>
      <c r="L444" s="20"/>
      <c r="M444" s="20"/>
      <c r="N444" s="20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>
      <c r="A445" s="14"/>
      <c r="B445" s="14"/>
      <c r="C445" s="14"/>
      <c r="D445" s="14"/>
      <c r="E445" s="14"/>
      <c r="F445" s="14"/>
      <c r="G445" s="14"/>
      <c r="H445" s="14"/>
      <c r="I445" s="20"/>
      <c r="J445" s="20"/>
      <c r="K445" s="20"/>
      <c r="L445" s="20"/>
      <c r="M445" s="20"/>
      <c r="N445" s="20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>
      <c r="A446" s="14"/>
      <c r="B446" s="14"/>
      <c r="C446" s="14"/>
      <c r="D446" s="14"/>
      <c r="E446" s="14"/>
      <c r="F446" s="14"/>
      <c r="G446" s="14"/>
      <c r="H446" s="14"/>
      <c r="I446" s="20"/>
      <c r="J446" s="20"/>
      <c r="K446" s="20"/>
      <c r="L446" s="20"/>
      <c r="M446" s="20"/>
      <c r="N446" s="20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>
      <c r="A447" s="14"/>
      <c r="B447" s="14"/>
      <c r="C447" s="14"/>
      <c r="D447" s="14"/>
      <c r="E447" s="14"/>
      <c r="F447" s="14"/>
      <c r="G447" s="14"/>
      <c r="H447" s="14"/>
      <c r="I447" s="20"/>
      <c r="J447" s="20"/>
      <c r="K447" s="20"/>
      <c r="L447" s="20"/>
      <c r="M447" s="20"/>
      <c r="N447" s="20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>
      <c r="A448" s="14"/>
      <c r="B448" s="14"/>
      <c r="C448" s="14"/>
      <c r="D448" s="14"/>
      <c r="E448" s="14"/>
      <c r="F448" s="14"/>
      <c r="G448" s="14"/>
      <c r="H448" s="14"/>
      <c r="I448" s="20"/>
      <c r="J448" s="20"/>
      <c r="K448" s="20"/>
      <c r="L448" s="20"/>
      <c r="M448" s="20"/>
      <c r="N448" s="20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>
      <c r="A449" s="14"/>
      <c r="B449" s="14"/>
      <c r="C449" s="14"/>
      <c r="D449" s="14"/>
      <c r="E449" s="14"/>
      <c r="F449" s="14"/>
      <c r="G449" s="14"/>
      <c r="H449" s="14"/>
      <c r="I449" s="20"/>
      <c r="J449" s="20"/>
      <c r="K449" s="20"/>
      <c r="L449" s="20"/>
      <c r="M449" s="20"/>
      <c r="N449" s="20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>
      <c r="A450" s="14"/>
      <c r="B450" s="14"/>
      <c r="C450" s="14"/>
      <c r="D450" s="14"/>
      <c r="E450" s="14"/>
      <c r="F450" s="14"/>
      <c r="G450" s="14"/>
      <c r="H450" s="14"/>
      <c r="I450" s="20"/>
      <c r="J450" s="20"/>
      <c r="K450" s="20"/>
      <c r="L450" s="20"/>
      <c r="M450" s="20"/>
      <c r="N450" s="20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>
      <c r="A451" s="14"/>
      <c r="B451" s="14"/>
      <c r="C451" s="14"/>
      <c r="D451" s="14"/>
      <c r="E451" s="14"/>
      <c r="F451" s="14"/>
      <c r="G451" s="14"/>
      <c r="H451" s="14"/>
      <c r="I451" s="20"/>
      <c r="J451" s="20"/>
      <c r="K451" s="20"/>
      <c r="L451" s="20"/>
      <c r="M451" s="20"/>
      <c r="N451" s="20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>
      <c r="A452" s="14"/>
      <c r="B452" s="14"/>
      <c r="C452" s="14"/>
      <c r="D452" s="14"/>
      <c r="E452" s="14"/>
      <c r="F452" s="14"/>
      <c r="G452" s="14"/>
      <c r="H452" s="14"/>
      <c r="I452" s="20"/>
      <c r="J452" s="20"/>
      <c r="K452" s="20"/>
      <c r="L452" s="20"/>
      <c r="M452" s="20"/>
      <c r="N452" s="20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>
      <c r="A453" s="14"/>
      <c r="B453" s="14"/>
      <c r="C453" s="14"/>
      <c r="D453" s="14"/>
      <c r="E453" s="14"/>
      <c r="F453" s="14"/>
      <c r="G453" s="14"/>
      <c r="H453" s="14"/>
      <c r="I453" s="20"/>
      <c r="J453" s="20"/>
      <c r="K453" s="20"/>
      <c r="L453" s="20"/>
      <c r="M453" s="20"/>
      <c r="N453" s="20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>
      <c r="A454" s="14"/>
      <c r="B454" s="14"/>
      <c r="C454" s="14"/>
      <c r="D454" s="14"/>
      <c r="E454" s="14"/>
      <c r="F454" s="14"/>
      <c r="G454" s="14"/>
      <c r="H454" s="14"/>
      <c r="I454" s="20"/>
      <c r="J454" s="20"/>
      <c r="K454" s="20"/>
      <c r="L454" s="20"/>
      <c r="M454" s="20"/>
      <c r="N454" s="20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>
      <c r="A455" s="14"/>
      <c r="B455" s="14"/>
      <c r="C455" s="14"/>
      <c r="D455" s="14"/>
      <c r="E455" s="14"/>
      <c r="F455" s="14"/>
      <c r="G455" s="14"/>
      <c r="H455" s="14"/>
      <c r="I455" s="20"/>
      <c r="J455" s="20"/>
      <c r="K455" s="20"/>
      <c r="L455" s="20"/>
      <c r="M455" s="20"/>
      <c r="N455" s="20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>
      <c r="A456" s="14"/>
      <c r="B456" s="14"/>
      <c r="C456" s="14"/>
      <c r="D456" s="14"/>
      <c r="E456" s="14"/>
      <c r="F456" s="14"/>
      <c r="G456" s="14"/>
      <c r="H456" s="14"/>
      <c r="I456" s="20"/>
      <c r="J456" s="20"/>
      <c r="K456" s="20"/>
      <c r="L456" s="20"/>
      <c r="M456" s="20"/>
      <c r="N456" s="20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>
      <c r="A457" s="14"/>
      <c r="B457" s="14"/>
      <c r="C457" s="14"/>
      <c r="D457" s="14"/>
      <c r="E457" s="14"/>
      <c r="F457" s="14"/>
      <c r="G457" s="14"/>
      <c r="H457" s="14"/>
      <c r="I457" s="20"/>
      <c r="J457" s="20"/>
      <c r="K457" s="20"/>
      <c r="L457" s="20"/>
      <c r="M457" s="20"/>
      <c r="N457" s="20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>
      <c r="A458" s="14"/>
      <c r="B458" s="14"/>
      <c r="C458" s="14"/>
      <c r="D458" s="14"/>
      <c r="E458" s="14"/>
      <c r="F458" s="14"/>
      <c r="G458" s="14"/>
      <c r="H458" s="14"/>
      <c r="I458" s="20"/>
      <c r="J458" s="20"/>
      <c r="K458" s="20"/>
      <c r="L458" s="20"/>
      <c r="M458" s="20"/>
      <c r="N458" s="20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>
      <c r="A459" s="14"/>
      <c r="B459" s="14"/>
      <c r="C459" s="14"/>
      <c r="D459" s="14"/>
      <c r="E459" s="14"/>
      <c r="F459" s="14"/>
      <c r="G459" s="14"/>
      <c r="H459" s="14"/>
      <c r="I459" s="20"/>
      <c r="J459" s="20"/>
      <c r="K459" s="20"/>
      <c r="L459" s="20"/>
      <c r="M459" s="20"/>
      <c r="N459" s="20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>
      <c r="A460" s="14"/>
      <c r="B460" s="14"/>
      <c r="C460" s="14"/>
      <c r="D460" s="14"/>
      <c r="E460" s="14"/>
      <c r="F460" s="14"/>
      <c r="G460" s="14"/>
      <c r="H460" s="14"/>
      <c r="I460" s="20"/>
      <c r="J460" s="20"/>
      <c r="K460" s="20"/>
      <c r="L460" s="20"/>
      <c r="M460" s="20"/>
      <c r="N460" s="20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>
      <c r="A461" s="14"/>
      <c r="B461" s="14"/>
      <c r="C461" s="14"/>
      <c r="D461" s="14"/>
      <c r="E461" s="14"/>
      <c r="F461" s="14"/>
      <c r="G461" s="14"/>
      <c r="H461" s="14"/>
      <c r="I461" s="20"/>
      <c r="J461" s="20"/>
      <c r="K461" s="20"/>
      <c r="L461" s="20"/>
      <c r="M461" s="20"/>
      <c r="N461" s="20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>
      <c r="A462" s="14"/>
      <c r="B462" s="14"/>
      <c r="C462" s="14"/>
      <c r="D462" s="14"/>
      <c r="E462" s="14"/>
      <c r="F462" s="14"/>
      <c r="G462" s="14"/>
      <c r="H462" s="14"/>
      <c r="I462" s="20"/>
      <c r="J462" s="20"/>
      <c r="K462" s="20"/>
      <c r="L462" s="20"/>
      <c r="M462" s="20"/>
      <c r="N462" s="20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>
      <c r="A463" s="14"/>
      <c r="B463" s="14"/>
      <c r="C463" s="14"/>
      <c r="D463" s="14"/>
      <c r="E463" s="14"/>
      <c r="F463" s="14"/>
      <c r="G463" s="14"/>
      <c r="H463" s="14"/>
      <c r="I463" s="20"/>
      <c r="J463" s="20"/>
      <c r="K463" s="20"/>
      <c r="L463" s="20"/>
      <c r="M463" s="20"/>
      <c r="N463" s="20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>
      <c r="A464" s="14"/>
      <c r="B464" s="14"/>
      <c r="C464" s="14"/>
      <c r="D464" s="14"/>
      <c r="E464" s="14"/>
      <c r="F464" s="14"/>
      <c r="G464" s="14"/>
      <c r="H464" s="14"/>
      <c r="I464" s="20"/>
      <c r="J464" s="20"/>
      <c r="K464" s="20"/>
      <c r="L464" s="20"/>
      <c r="M464" s="20"/>
      <c r="N464" s="20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>
      <c r="A465" s="14"/>
      <c r="B465" s="14"/>
      <c r="C465" s="14"/>
      <c r="D465" s="14"/>
      <c r="E465" s="14"/>
      <c r="F465" s="14"/>
      <c r="G465" s="14"/>
      <c r="H465" s="14"/>
      <c r="I465" s="20"/>
      <c r="J465" s="20"/>
      <c r="K465" s="20"/>
      <c r="L465" s="20"/>
      <c r="M465" s="20"/>
      <c r="N465" s="20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>
      <c r="A466" s="14"/>
      <c r="B466" s="14"/>
      <c r="C466" s="14"/>
      <c r="D466" s="14"/>
      <c r="E466" s="14"/>
      <c r="F466" s="14"/>
      <c r="G466" s="14"/>
      <c r="H466" s="14"/>
      <c r="I466" s="20"/>
      <c r="J466" s="20"/>
      <c r="K466" s="20"/>
      <c r="L466" s="20"/>
      <c r="M466" s="20"/>
      <c r="N466" s="20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>
      <c r="A467" s="14"/>
      <c r="B467" s="14"/>
      <c r="C467" s="14"/>
      <c r="D467" s="14"/>
      <c r="E467" s="14"/>
      <c r="F467" s="14"/>
      <c r="G467" s="14"/>
      <c r="H467" s="14"/>
      <c r="I467" s="20"/>
      <c r="J467" s="20"/>
      <c r="K467" s="20"/>
      <c r="L467" s="20"/>
      <c r="M467" s="20"/>
      <c r="N467" s="20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>
      <c r="A468" s="14"/>
      <c r="B468" s="14"/>
      <c r="C468" s="14"/>
      <c r="D468" s="14"/>
      <c r="E468" s="14"/>
      <c r="F468" s="14"/>
      <c r="G468" s="14"/>
      <c r="H468" s="14"/>
      <c r="I468" s="20"/>
      <c r="J468" s="20"/>
      <c r="K468" s="20"/>
      <c r="L468" s="20"/>
      <c r="M468" s="20"/>
      <c r="N468" s="20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>
      <c r="A469" s="14"/>
      <c r="B469" s="14"/>
      <c r="C469" s="14"/>
      <c r="D469" s="14"/>
      <c r="E469" s="14"/>
      <c r="F469" s="14"/>
      <c r="G469" s="14"/>
      <c r="H469" s="14"/>
      <c r="I469" s="20"/>
      <c r="J469" s="20"/>
      <c r="K469" s="20"/>
      <c r="L469" s="20"/>
      <c r="M469" s="20"/>
      <c r="N469" s="20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>
      <c r="A470" s="14"/>
      <c r="B470" s="14"/>
      <c r="C470" s="14"/>
      <c r="D470" s="14"/>
      <c r="E470" s="14"/>
      <c r="F470" s="14"/>
      <c r="G470" s="14"/>
      <c r="H470" s="14"/>
      <c r="I470" s="20"/>
      <c r="J470" s="20"/>
      <c r="K470" s="20"/>
      <c r="L470" s="20"/>
      <c r="M470" s="20"/>
      <c r="N470" s="20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>
      <c r="A471" s="14"/>
      <c r="B471" s="14"/>
      <c r="C471" s="14"/>
      <c r="D471" s="14"/>
      <c r="E471" s="14"/>
      <c r="F471" s="14"/>
      <c r="G471" s="14"/>
      <c r="H471" s="14"/>
      <c r="I471" s="20"/>
      <c r="J471" s="20"/>
      <c r="K471" s="20"/>
      <c r="L471" s="20"/>
      <c r="M471" s="20"/>
      <c r="N471" s="20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>
      <c r="A472" s="14"/>
      <c r="B472" s="14"/>
      <c r="C472" s="14"/>
      <c r="D472" s="14"/>
      <c r="E472" s="14"/>
      <c r="F472" s="14"/>
      <c r="G472" s="14"/>
      <c r="H472" s="14"/>
      <c r="I472" s="20"/>
      <c r="J472" s="20"/>
      <c r="K472" s="20"/>
      <c r="L472" s="20"/>
      <c r="M472" s="20"/>
      <c r="N472" s="20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>
      <c r="A473" s="14"/>
      <c r="B473" s="14"/>
      <c r="C473" s="14"/>
      <c r="D473" s="14"/>
      <c r="E473" s="14"/>
      <c r="F473" s="14"/>
      <c r="G473" s="14"/>
      <c r="H473" s="14"/>
      <c r="I473" s="20"/>
      <c r="J473" s="20"/>
      <c r="K473" s="20"/>
      <c r="L473" s="20"/>
      <c r="M473" s="20"/>
      <c r="N473" s="20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>
      <c r="A474" s="14"/>
      <c r="B474" s="14"/>
      <c r="C474" s="14"/>
      <c r="D474" s="14"/>
      <c r="E474" s="14"/>
      <c r="F474" s="14"/>
      <c r="G474" s="14"/>
      <c r="H474" s="14"/>
      <c r="I474" s="20"/>
      <c r="J474" s="20"/>
      <c r="K474" s="20"/>
      <c r="L474" s="20"/>
      <c r="M474" s="20"/>
      <c r="N474" s="20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>
      <c r="A475" s="14"/>
      <c r="B475" s="14"/>
      <c r="C475" s="14"/>
      <c r="D475" s="14"/>
      <c r="E475" s="14"/>
      <c r="F475" s="14"/>
      <c r="G475" s="14"/>
      <c r="H475" s="14"/>
      <c r="I475" s="20"/>
      <c r="J475" s="20"/>
      <c r="K475" s="20"/>
      <c r="L475" s="20"/>
      <c r="M475" s="20"/>
      <c r="N475" s="20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>
      <c r="A476" s="14"/>
      <c r="B476" s="14"/>
      <c r="C476" s="14"/>
      <c r="D476" s="14"/>
      <c r="E476" s="14"/>
      <c r="F476" s="14"/>
      <c r="G476" s="14"/>
      <c r="H476" s="14"/>
      <c r="I476" s="20"/>
      <c r="J476" s="20"/>
      <c r="K476" s="20"/>
      <c r="L476" s="20"/>
      <c r="M476" s="20"/>
      <c r="N476" s="20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>
      <c r="A477" s="14"/>
      <c r="B477" s="14"/>
      <c r="C477" s="14"/>
      <c r="D477" s="14"/>
      <c r="E477" s="14"/>
      <c r="F477" s="14"/>
      <c r="G477" s="14"/>
      <c r="H477" s="14"/>
      <c r="I477" s="20"/>
      <c r="J477" s="20"/>
      <c r="K477" s="20"/>
      <c r="L477" s="20"/>
      <c r="M477" s="20"/>
      <c r="N477" s="20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>
      <c r="A478" s="14"/>
      <c r="B478" s="14"/>
      <c r="C478" s="14"/>
      <c r="D478" s="14"/>
      <c r="E478" s="14"/>
      <c r="F478" s="14"/>
      <c r="G478" s="14"/>
      <c r="H478" s="14"/>
      <c r="I478" s="20"/>
      <c r="J478" s="20"/>
      <c r="K478" s="20"/>
      <c r="L478" s="20"/>
      <c r="M478" s="20"/>
      <c r="N478" s="20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>
      <c r="A479" s="14"/>
      <c r="B479" s="14"/>
      <c r="C479" s="14"/>
      <c r="D479" s="14"/>
      <c r="E479" s="14"/>
      <c r="F479" s="14"/>
      <c r="G479" s="14"/>
      <c r="H479" s="14"/>
      <c r="I479" s="20"/>
      <c r="J479" s="20"/>
      <c r="K479" s="20"/>
      <c r="L479" s="20"/>
      <c r="M479" s="20"/>
      <c r="N479" s="20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>
      <c r="A480" s="14"/>
      <c r="B480" s="14"/>
      <c r="C480" s="14"/>
      <c r="D480" s="14"/>
      <c r="E480" s="14"/>
      <c r="F480" s="14"/>
      <c r="G480" s="14"/>
      <c r="H480" s="14"/>
      <c r="I480" s="20"/>
      <c r="J480" s="20"/>
      <c r="K480" s="20"/>
      <c r="L480" s="20"/>
      <c r="M480" s="20"/>
      <c r="N480" s="20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>
      <c r="A481" s="14"/>
      <c r="B481" s="14"/>
      <c r="C481" s="14"/>
      <c r="D481" s="14"/>
      <c r="E481" s="14"/>
      <c r="F481" s="14"/>
      <c r="G481" s="14"/>
      <c r="H481" s="14"/>
      <c r="I481" s="20"/>
      <c r="J481" s="20"/>
      <c r="K481" s="20"/>
      <c r="L481" s="20"/>
      <c r="M481" s="20"/>
      <c r="N481" s="20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>
      <c r="A482" s="14"/>
      <c r="B482" s="14"/>
      <c r="C482" s="14"/>
      <c r="D482" s="14"/>
      <c r="E482" s="14"/>
      <c r="F482" s="14"/>
      <c r="G482" s="14"/>
      <c r="H482" s="14"/>
      <c r="I482" s="20"/>
      <c r="J482" s="20"/>
      <c r="K482" s="20"/>
      <c r="L482" s="20"/>
      <c r="M482" s="20"/>
      <c r="N482" s="20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>
      <c r="A483" s="14"/>
      <c r="B483" s="14"/>
      <c r="C483" s="14"/>
      <c r="D483" s="14"/>
      <c r="E483" s="14"/>
      <c r="F483" s="14"/>
      <c r="G483" s="14"/>
      <c r="H483" s="14"/>
      <c r="I483" s="20"/>
      <c r="J483" s="20"/>
      <c r="K483" s="20"/>
      <c r="L483" s="20"/>
      <c r="M483" s="20"/>
      <c r="N483" s="20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>
      <c r="A484" s="14"/>
      <c r="B484" s="14"/>
      <c r="C484" s="14"/>
      <c r="D484" s="14"/>
      <c r="E484" s="14"/>
      <c r="F484" s="14"/>
      <c r="G484" s="14"/>
      <c r="H484" s="14"/>
      <c r="I484" s="20"/>
      <c r="J484" s="20"/>
      <c r="K484" s="20"/>
      <c r="L484" s="20"/>
      <c r="M484" s="20"/>
      <c r="N484" s="20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>
      <c r="A485" s="14"/>
      <c r="B485" s="14"/>
      <c r="C485" s="14"/>
      <c r="D485" s="14"/>
      <c r="E485" s="14"/>
      <c r="F485" s="14"/>
      <c r="G485" s="14"/>
      <c r="H485" s="14"/>
      <c r="I485" s="20"/>
      <c r="J485" s="20"/>
      <c r="K485" s="20"/>
      <c r="L485" s="20"/>
      <c r="M485" s="20"/>
      <c r="N485" s="20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>
      <c r="A486" s="14"/>
      <c r="B486" s="14"/>
      <c r="C486" s="14"/>
      <c r="D486" s="14"/>
      <c r="E486" s="14"/>
      <c r="F486" s="14"/>
      <c r="G486" s="14"/>
      <c r="H486" s="14"/>
      <c r="I486" s="20"/>
      <c r="J486" s="20"/>
      <c r="K486" s="20"/>
      <c r="L486" s="20"/>
      <c r="M486" s="20"/>
      <c r="N486" s="20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>
      <c r="A487" s="14"/>
      <c r="B487" s="14"/>
      <c r="C487" s="14"/>
      <c r="D487" s="14"/>
      <c r="E487" s="14"/>
      <c r="F487" s="14"/>
      <c r="G487" s="14"/>
      <c r="H487" s="14"/>
      <c r="I487" s="20"/>
      <c r="J487" s="20"/>
      <c r="K487" s="20"/>
      <c r="L487" s="20"/>
      <c r="M487" s="20"/>
      <c r="N487" s="20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>
      <c r="A488" s="14"/>
      <c r="B488" s="14"/>
      <c r="C488" s="14"/>
      <c r="D488" s="14"/>
      <c r="E488" s="14"/>
      <c r="F488" s="14"/>
      <c r="G488" s="14"/>
      <c r="H488" s="14"/>
      <c r="I488" s="20"/>
      <c r="J488" s="20"/>
      <c r="K488" s="20"/>
      <c r="L488" s="20"/>
      <c r="M488" s="20"/>
      <c r="N488" s="20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>
      <c r="A489" s="14"/>
      <c r="B489" s="14"/>
      <c r="C489" s="14"/>
      <c r="D489" s="14"/>
      <c r="E489" s="14"/>
      <c r="F489" s="14"/>
      <c r="G489" s="14"/>
      <c r="H489" s="14"/>
      <c r="I489" s="20"/>
      <c r="J489" s="20"/>
      <c r="K489" s="20"/>
      <c r="L489" s="20"/>
      <c r="M489" s="20"/>
      <c r="N489" s="20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>
      <c r="A490" s="14"/>
      <c r="B490" s="14"/>
      <c r="C490" s="14"/>
      <c r="D490" s="14"/>
      <c r="E490" s="14"/>
      <c r="F490" s="14"/>
      <c r="G490" s="14"/>
      <c r="H490" s="14"/>
      <c r="I490" s="20"/>
      <c r="J490" s="20"/>
      <c r="K490" s="20"/>
      <c r="L490" s="20"/>
      <c r="M490" s="20"/>
      <c r="N490" s="20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>
      <c r="A491" s="14"/>
      <c r="B491" s="14"/>
      <c r="C491" s="14"/>
      <c r="D491" s="14"/>
      <c r="E491" s="14"/>
      <c r="F491" s="14"/>
      <c r="G491" s="14"/>
      <c r="H491" s="14"/>
      <c r="I491" s="20"/>
      <c r="J491" s="20"/>
      <c r="K491" s="20"/>
      <c r="L491" s="20"/>
      <c r="M491" s="20"/>
      <c r="N491" s="20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>
      <c r="A492" s="14"/>
      <c r="B492" s="14"/>
      <c r="C492" s="14"/>
      <c r="D492" s="14"/>
      <c r="E492" s="14"/>
      <c r="F492" s="14"/>
      <c r="G492" s="14"/>
      <c r="H492" s="14"/>
      <c r="I492" s="20"/>
      <c r="J492" s="20"/>
      <c r="K492" s="20"/>
      <c r="L492" s="20"/>
      <c r="M492" s="20"/>
      <c r="N492" s="20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>
      <c r="A493" s="14"/>
      <c r="B493" s="14"/>
      <c r="C493" s="14"/>
      <c r="D493" s="14"/>
      <c r="E493" s="14"/>
      <c r="F493" s="14"/>
      <c r="G493" s="14"/>
      <c r="H493" s="14"/>
      <c r="I493" s="20"/>
      <c r="J493" s="20"/>
      <c r="K493" s="20"/>
      <c r="L493" s="20"/>
      <c r="M493" s="20"/>
      <c r="N493" s="20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>
      <c r="A494" s="14"/>
      <c r="B494" s="14"/>
      <c r="C494" s="14"/>
      <c r="D494" s="14"/>
      <c r="E494" s="14"/>
      <c r="F494" s="14"/>
      <c r="G494" s="14"/>
      <c r="H494" s="14"/>
      <c r="I494" s="20"/>
      <c r="J494" s="20"/>
      <c r="K494" s="20"/>
      <c r="L494" s="20"/>
      <c r="M494" s="20"/>
      <c r="N494" s="20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>
      <c r="A495" s="14"/>
      <c r="B495" s="14"/>
      <c r="C495" s="14"/>
      <c r="D495" s="14"/>
      <c r="E495" s="14"/>
      <c r="F495" s="14"/>
      <c r="G495" s="14"/>
      <c r="H495" s="14"/>
      <c r="I495" s="20"/>
      <c r="J495" s="20"/>
      <c r="K495" s="20"/>
      <c r="L495" s="20"/>
      <c r="M495" s="20"/>
      <c r="N495" s="20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>
      <c r="A496" s="14"/>
      <c r="B496" s="14"/>
      <c r="C496" s="14"/>
      <c r="D496" s="14"/>
      <c r="E496" s="14"/>
      <c r="F496" s="14"/>
      <c r="G496" s="14"/>
      <c r="H496" s="14"/>
      <c r="I496" s="20"/>
      <c r="J496" s="20"/>
      <c r="K496" s="20"/>
      <c r="L496" s="20"/>
      <c r="M496" s="20"/>
      <c r="N496" s="20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>
      <c r="A497" s="14"/>
      <c r="B497" s="14"/>
      <c r="C497" s="14"/>
      <c r="D497" s="14"/>
      <c r="E497" s="14"/>
      <c r="F497" s="14"/>
      <c r="G497" s="14"/>
      <c r="H497" s="14"/>
      <c r="I497" s="20"/>
      <c r="J497" s="20"/>
      <c r="K497" s="20"/>
      <c r="L497" s="20"/>
      <c r="M497" s="20"/>
      <c r="N497" s="20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>
      <c r="A498" s="14"/>
      <c r="B498" s="14"/>
      <c r="C498" s="14"/>
      <c r="D498" s="14"/>
      <c r="E498" s="14"/>
      <c r="F498" s="14"/>
      <c r="G498" s="14"/>
      <c r="H498" s="14"/>
      <c r="I498" s="20"/>
      <c r="J498" s="20"/>
      <c r="K498" s="20"/>
      <c r="L498" s="20"/>
      <c r="M498" s="20"/>
      <c r="N498" s="20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>
      <c r="A499" s="14"/>
      <c r="B499" s="14"/>
      <c r="C499" s="14"/>
      <c r="D499" s="14"/>
      <c r="E499" s="14"/>
      <c r="F499" s="14"/>
      <c r="G499" s="14"/>
      <c r="H499" s="14"/>
      <c r="I499" s="20"/>
      <c r="J499" s="20"/>
      <c r="K499" s="20"/>
      <c r="L499" s="20"/>
      <c r="M499" s="20"/>
      <c r="N499" s="20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>
      <c r="A500" s="14"/>
      <c r="B500" s="14"/>
      <c r="C500" s="14"/>
      <c r="D500" s="14"/>
      <c r="E500" s="14"/>
      <c r="F500" s="14"/>
      <c r="G500" s="14"/>
      <c r="H500" s="14"/>
      <c r="I500" s="20"/>
      <c r="J500" s="20"/>
      <c r="K500" s="20"/>
      <c r="L500" s="20"/>
      <c r="M500" s="20"/>
      <c r="N500" s="20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>
      <c r="A501" s="14"/>
      <c r="B501" s="14"/>
      <c r="C501" s="14"/>
      <c r="D501" s="14"/>
      <c r="E501" s="14"/>
      <c r="F501" s="14"/>
      <c r="G501" s="14"/>
      <c r="H501" s="14"/>
      <c r="I501" s="20"/>
      <c r="J501" s="20"/>
      <c r="K501" s="20"/>
      <c r="L501" s="20"/>
      <c r="M501" s="20"/>
      <c r="N501" s="20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>
      <c r="A502" s="14"/>
      <c r="B502" s="14"/>
      <c r="C502" s="14"/>
      <c r="D502" s="14"/>
      <c r="E502" s="14"/>
      <c r="F502" s="14"/>
      <c r="G502" s="14"/>
      <c r="H502" s="14"/>
      <c r="I502" s="20"/>
      <c r="J502" s="20"/>
      <c r="K502" s="20"/>
      <c r="L502" s="20"/>
      <c r="M502" s="20"/>
      <c r="N502" s="20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>
      <c r="A503" s="14"/>
      <c r="B503" s="14"/>
      <c r="C503" s="14"/>
      <c r="D503" s="14"/>
      <c r="E503" s="14"/>
      <c r="F503" s="14"/>
      <c r="G503" s="14"/>
      <c r="H503" s="14"/>
      <c r="I503" s="20"/>
      <c r="J503" s="20"/>
      <c r="K503" s="20"/>
      <c r="L503" s="20"/>
      <c r="M503" s="20"/>
      <c r="N503" s="20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>
      <c r="A504" s="14"/>
      <c r="B504" s="14"/>
      <c r="C504" s="14"/>
      <c r="D504" s="14"/>
      <c r="E504" s="14"/>
      <c r="F504" s="14"/>
      <c r="G504" s="14"/>
      <c r="H504" s="14"/>
      <c r="I504" s="20"/>
      <c r="J504" s="20"/>
      <c r="K504" s="20"/>
      <c r="L504" s="20"/>
      <c r="M504" s="20"/>
      <c r="N504" s="20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>
      <c r="A505" s="14"/>
      <c r="B505" s="14"/>
      <c r="C505" s="14"/>
      <c r="D505" s="14"/>
      <c r="E505" s="14"/>
      <c r="F505" s="14"/>
      <c r="G505" s="14"/>
      <c r="H505" s="14"/>
      <c r="I505" s="20"/>
      <c r="J505" s="20"/>
      <c r="K505" s="20"/>
      <c r="L505" s="20"/>
      <c r="M505" s="20"/>
      <c r="N505" s="20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>
      <c r="A506" s="14"/>
      <c r="B506" s="14"/>
      <c r="C506" s="14"/>
      <c r="D506" s="14"/>
      <c r="E506" s="14"/>
      <c r="F506" s="14"/>
      <c r="G506" s="14"/>
      <c r="H506" s="14"/>
      <c r="I506" s="20"/>
      <c r="J506" s="20"/>
      <c r="K506" s="20"/>
      <c r="L506" s="20"/>
      <c r="M506" s="20"/>
      <c r="N506" s="20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>
      <c r="A507" s="14"/>
      <c r="B507" s="14"/>
      <c r="C507" s="14"/>
      <c r="D507" s="14"/>
      <c r="E507" s="14"/>
      <c r="F507" s="14"/>
      <c r="G507" s="14"/>
      <c r="H507" s="14"/>
      <c r="I507" s="20"/>
      <c r="J507" s="20"/>
      <c r="K507" s="20"/>
      <c r="L507" s="20"/>
      <c r="M507" s="20"/>
      <c r="N507" s="20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>
      <c r="A508" s="14"/>
      <c r="B508" s="14"/>
      <c r="C508" s="14"/>
      <c r="D508" s="14"/>
      <c r="E508" s="14"/>
      <c r="F508" s="14"/>
      <c r="G508" s="14"/>
      <c r="H508" s="14"/>
      <c r="I508" s="20"/>
      <c r="J508" s="20"/>
      <c r="K508" s="20"/>
      <c r="L508" s="20"/>
      <c r="M508" s="20"/>
      <c r="N508" s="20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>
      <c r="A509" s="14"/>
      <c r="B509" s="14"/>
      <c r="C509" s="14"/>
      <c r="D509" s="14"/>
      <c r="E509" s="14"/>
      <c r="F509" s="14"/>
      <c r="G509" s="14"/>
      <c r="H509" s="14"/>
      <c r="I509" s="20"/>
      <c r="J509" s="20"/>
      <c r="K509" s="20"/>
      <c r="L509" s="20"/>
      <c r="M509" s="20"/>
      <c r="N509" s="20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>
      <c r="A510" s="14"/>
      <c r="B510" s="14"/>
      <c r="C510" s="14"/>
      <c r="D510" s="14"/>
      <c r="E510" s="14"/>
      <c r="F510" s="14"/>
      <c r="G510" s="14"/>
      <c r="H510" s="14"/>
      <c r="I510" s="20"/>
      <c r="J510" s="20"/>
      <c r="K510" s="20"/>
      <c r="L510" s="20"/>
      <c r="M510" s="20"/>
      <c r="N510" s="20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>
      <c r="A511" s="14"/>
      <c r="B511" s="14"/>
      <c r="C511" s="14"/>
      <c r="D511" s="14"/>
      <c r="E511" s="14"/>
      <c r="F511" s="14"/>
      <c r="G511" s="14"/>
      <c r="H511" s="14"/>
      <c r="I511" s="20"/>
      <c r="J511" s="20"/>
      <c r="K511" s="20"/>
      <c r="L511" s="20"/>
      <c r="M511" s="20"/>
      <c r="N511" s="20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>
      <c r="A512" s="14"/>
      <c r="B512" s="14"/>
      <c r="C512" s="14"/>
      <c r="D512" s="14"/>
      <c r="E512" s="14"/>
      <c r="F512" s="14"/>
      <c r="G512" s="14"/>
      <c r="H512" s="14"/>
      <c r="I512" s="20"/>
      <c r="J512" s="20"/>
      <c r="K512" s="20"/>
      <c r="L512" s="20"/>
      <c r="M512" s="20"/>
      <c r="N512" s="20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>
      <c r="A513" s="14"/>
      <c r="B513" s="14"/>
      <c r="C513" s="14"/>
      <c r="D513" s="14"/>
      <c r="E513" s="14"/>
      <c r="F513" s="14"/>
      <c r="G513" s="14"/>
      <c r="H513" s="14"/>
      <c r="I513" s="20"/>
      <c r="J513" s="20"/>
      <c r="K513" s="20"/>
      <c r="L513" s="20"/>
      <c r="M513" s="20"/>
      <c r="N513" s="20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>
      <c r="A514" s="14"/>
      <c r="B514" s="14"/>
      <c r="C514" s="14"/>
      <c r="D514" s="14"/>
      <c r="E514" s="14"/>
      <c r="F514" s="14"/>
      <c r="G514" s="14"/>
      <c r="H514" s="14"/>
      <c r="I514" s="20"/>
      <c r="J514" s="20"/>
      <c r="K514" s="20"/>
      <c r="L514" s="20"/>
      <c r="M514" s="20"/>
      <c r="N514" s="20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>
      <c r="A515" s="14"/>
      <c r="B515" s="14"/>
      <c r="C515" s="14"/>
      <c r="D515" s="14"/>
      <c r="E515" s="14"/>
      <c r="F515" s="14"/>
      <c r="G515" s="14"/>
      <c r="H515" s="14"/>
      <c r="I515" s="20"/>
      <c r="J515" s="20"/>
      <c r="K515" s="20"/>
      <c r="L515" s="20"/>
      <c r="M515" s="20"/>
      <c r="N515" s="20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>
      <c r="A516" s="14"/>
      <c r="B516" s="14"/>
      <c r="C516" s="14"/>
      <c r="D516" s="14"/>
      <c r="E516" s="14"/>
      <c r="F516" s="14"/>
      <c r="G516" s="14"/>
      <c r="H516" s="14"/>
      <c r="I516" s="20"/>
      <c r="J516" s="20"/>
      <c r="K516" s="20"/>
      <c r="L516" s="20"/>
      <c r="M516" s="20"/>
      <c r="N516" s="20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>
      <c r="A517" s="14"/>
      <c r="B517" s="14"/>
      <c r="C517" s="14"/>
      <c r="D517" s="14"/>
      <c r="E517" s="14"/>
      <c r="F517" s="14"/>
      <c r="G517" s="14"/>
      <c r="H517" s="14"/>
      <c r="I517" s="20"/>
      <c r="J517" s="20"/>
      <c r="K517" s="20"/>
      <c r="L517" s="20"/>
      <c r="M517" s="20"/>
      <c r="N517" s="20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>
      <c r="A518" s="14"/>
      <c r="B518" s="14"/>
      <c r="C518" s="14"/>
      <c r="D518" s="14"/>
      <c r="E518" s="14"/>
      <c r="F518" s="14"/>
      <c r="G518" s="14"/>
      <c r="H518" s="14"/>
      <c r="I518" s="20"/>
      <c r="J518" s="20"/>
      <c r="K518" s="20"/>
      <c r="L518" s="20"/>
      <c r="M518" s="20"/>
      <c r="N518" s="20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>
      <c r="A519" s="14"/>
      <c r="B519" s="14"/>
      <c r="C519" s="14"/>
      <c r="D519" s="14"/>
      <c r="E519" s="14"/>
      <c r="F519" s="14"/>
      <c r="G519" s="14"/>
      <c r="H519" s="14"/>
      <c r="I519" s="20"/>
      <c r="J519" s="20"/>
      <c r="K519" s="20"/>
      <c r="L519" s="20"/>
      <c r="M519" s="20"/>
      <c r="N519" s="20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>
      <c r="A520" s="14"/>
      <c r="B520" s="14"/>
      <c r="C520" s="14"/>
      <c r="D520" s="14"/>
      <c r="E520" s="14"/>
      <c r="F520" s="14"/>
      <c r="G520" s="14"/>
      <c r="H520" s="14"/>
      <c r="I520" s="20"/>
      <c r="J520" s="20"/>
      <c r="K520" s="20"/>
      <c r="L520" s="20"/>
      <c r="M520" s="20"/>
      <c r="N520" s="20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>
      <c r="A521" s="14"/>
      <c r="B521" s="14"/>
      <c r="C521" s="14"/>
      <c r="D521" s="14"/>
      <c r="E521" s="14"/>
      <c r="F521" s="14"/>
      <c r="G521" s="14"/>
      <c r="H521" s="14"/>
      <c r="I521" s="20"/>
      <c r="J521" s="20"/>
      <c r="K521" s="20"/>
      <c r="L521" s="20"/>
      <c r="M521" s="20"/>
      <c r="N521" s="20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>
      <c r="A522" s="14"/>
      <c r="B522" s="14"/>
      <c r="C522" s="14"/>
      <c r="D522" s="14"/>
      <c r="E522" s="14"/>
      <c r="F522" s="14"/>
      <c r="G522" s="14"/>
      <c r="H522" s="14"/>
      <c r="I522" s="20"/>
      <c r="J522" s="20"/>
      <c r="K522" s="20"/>
      <c r="L522" s="20"/>
      <c r="M522" s="20"/>
      <c r="N522" s="20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>
      <c r="A523" s="14"/>
      <c r="B523" s="14"/>
      <c r="C523" s="14"/>
      <c r="D523" s="14"/>
      <c r="E523" s="14"/>
      <c r="F523" s="14"/>
      <c r="G523" s="14"/>
      <c r="H523" s="14"/>
      <c r="I523" s="20"/>
      <c r="J523" s="20"/>
      <c r="K523" s="20"/>
      <c r="L523" s="20"/>
      <c r="M523" s="20"/>
      <c r="N523" s="20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>
      <c r="A524" s="14"/>
      <c r="B524" s="14"/>
      <c r="C524" s="14"/>
      <c r="D524" s="14"/>
      <c r="E524" s="14"/>
      <c r="F524" s="14"/>
      <c r="G524" s="14"/>
      <c r="H524" s="14"/>
      <c r="I524" s="20"/>
      <c r="J524" s="20"/>
      <c r="K524" s="20"/>
      <c r="L524" s="20"/>
      <c r="M524" s="20"/>
      <c r="N524" s="20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>
      <c r="A525" s="14"/>
      <c r="B525" s="14"/>
      <c r="C525" s="14"/>
      <c r="D525" s="14"/>
      <c r="E525" s="14"/>
      <c r="F525" s="14"/>
      <c r="G525" s="14"/>
      <c r="H525" s="14"/>
      <c r="I525" s="20"/>
      <c r="J525" s="20"/>
      <c r="K525" s="20"/>
      <c r="L525" s="20"/>
      <c r="M525" s="20"/>
      <c r="N525" s="20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>
      <c r="A526" s="14"/>
      <c r="B526" s="14"/>
      <c r="C526" s="14"/>
      <c r="D526" s="14"/>
      <c r="E526" s="14"/>
      <c r="F526" s="14"/>
      <c r="G526" s="14"/>
      <c r="H526" s="14"/>
      <c r="I526" s="20"/>
      <c r="J526" s="20"/>
      <c r="K526" s="20"/>
      <c r="L526" s="20"/>
      <c r="M526" s="20"/>
      <c r="N526" s="20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>
      <c r="A527" s="14"/>
      <c r="B527" s="14"/>
      <c r="C527" s="14"/>
      <c r="D527" s="14"/>
      <c r="E527" s="14"/>
      <c r="F527" s="14"/>
      <c r="G527" s="14"/>
      <c r="H527" s="14"/>
      <c r="I527" s="20"/>
      <c r="J527" s="20"/>
      <c r="K527" s="20"/>
      <c r="L527" s="20"/>
      <c r="M527" s="20"/>
      <c r="N527" s="20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>
      <c r="A528" s="14"/>
      <c r="B528" s="14"/>
      <c r="C528" s="14"/>
      <c r="D528" s="14"/>
      <c r="E528" s="14"/>
      <c r="F528" s="14"/>
      <c r="G528" s="14"/>
      <c r="H528" s="14"/>
      <c r="I528" s="20"/>
      <c r="J528" s="20"/>
      <c r="K528" s="20"/>
      <c r="L528" s="20"/>
      <c r="M528" s="20"/>
      <c r="N528" s="20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>
      <c r="A529" s="14"/>
      <c r="B529" s="14"/>
      <c r="C529" s="14"/>
      <c r="D529" s="14"/>
      <c r="E529" s="14"/>
      <c r="F529" s="14"/>
      <c r="G529" s="14"/>
      <c r="H529" s="14"/>
      <c r="I529" s="20"/>
      <c r="J529" s="20"/>
      <c r="K529" s="20"/>
      <c r="L529" s="20"/>
      <c r="M529" s="20"/>
      <c r="N529" s="20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>
      <c r="A530" s="14"/>
      <c r="B530" s="14"/>
      <c r="C530" s="14"/>
      <c r="D530" s="14"/>
      <c r="E530" s="14"/>
      <c r="F530" s="14"/>
      <c r="G530" s="14"/>
      <c r="H530" s="14"/>
      <c r="I530" s="20"/>
      <c r="J530" s="20"/>
      <c r="K530" s="20"/>
      <c r="L530" s="20"/>
      <c r="M530" s="20"/>
      <c r="N530" s="20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>
      <c r="A531" s="14"/>
      <c r="B531" s="14"/>
      <c r="C531" s="14"/>
      <c r="D531" s="14"/>
      <c r="E531" s="14"/>
      <c r="F531" s="14"/>
      <c r="G531" s="14"/>
      <c r="H531" s="14"/>
      <c r="I531" s="20"/>
      <c r="J531" s="20"/>
      <c r="K531" s="20"/>
      <c r="L531" s="20"/>
      <c r="M531" s="20"/>
      <c r="N531" s="20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>
      <c r="A532" s="14"/>
      <c r="B532" s="14"/>
      <c r="C532" s="14"/>
      <c r="D532" s="14"/>
      <c r="E532" s="14"/>
      <c r="F532" s="14"/>
      <c r="G532" s="14"/>
      <c r="H532" s="14"/>
      <c r="I532" s="20"/>
      <c r="J532" s="20"/>
      <c r="K532" s="20"/>
      <c r="L532" s="20"/>
      <c r="M532" s="20"/>
      <c r="N532" s="20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>
      <c r="A533" s="14"/>
      <c r="B533" s="14"/>
      <c r="C533" s="14"/>
      <c r="D533" s="14"/>
      <c r="E533" s="14"/>
      <c r="F533" s="14"/>
      <c r="G533" s="14"/>
      <c r="H533" s="14"/>
      <c r="I533" s="20"/>
      <c r="J533" s="20"/>
      <c r="K533" s="20"/>
      <c r="L533" s="20"/>
      <c r="M533" s="20"/>
      <c r="N533" s="20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>
      <c r="A534" s="14"/>
      <c r="B534" s="14"/>
      <c r="C534" s="14"/>
      <c r="D534" s="14"/>
      <c r="E534" s="14"/>
      <c r="F534" s="14"/>
      <c r="G534" s="14"/>
      <c r="H534" s="14"/>
      <c r="I534" s="20"/>
      <c r="J534" s="20"/>
      <c r="K534" s="20"/>
      <c r="L534" s="20"/>
      <c r="M534" s="20"/>
      <c r="N534" s="20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>
      <c r="A535" s="14"/>
      <c r="B535" s="14"/>
      <c r="C535" s="14"/>
      <c r="D535" s="14"/>
      <c r="E535" s="14"/>
      <c r="F535" s="14"/>
      <c r="G535" s="14"/>
      <c r="H535" s="14"/>
      <c r="I535" s="20"/>
      <c r="J535" s="20"/>
      <c r="K535" s="20"/>
      <c r="L535" s="20"/>
      <c r="M535" s="20"/>
      <c r="N535" s="20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>
      <c r="A536" s="14"/>
      <c r="B536" s="14"/>
      <c r="C536" s="14"/>
      <c r="D536" s="14"/>
      <c r="E536" s="14"/>
      <c r="F536" s="14"/>
      <c r="G536" s="14"/>
      <c r="H536" s="14"/>
      <c r="I536" s="20"/>
      <c r="J536" s="20"/>
      <c r="K536" s="20"/>
      <c r="L536" s="20"/>
      <c r="M536" s="20"/>
      <c r="N536" s="20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>
      <c r="A537" s="14"/>
      <c r="B537" s="14"/>
      <c r="C537" s="14"/>
      <c r="D537" s="14"/>
      <c r="E537" s="14"/>
      <c r="F537" s="14"/>
      <c r="G537" s="14"/>
      <c r="H537" s="14"/>
      <c r="I537" s="20"/>
      <c r="J537" s="20"/>
      <c r="K537" s="20"/>
      <c r="L537" s="20"/>
      <c r="M537" s="20"/>
      <c r="N537" s="20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>
      <c r="A538" s="14"/>
      <c r="B538" s="14"/>
      <c r="C538" s="14"/>
      <c r="D538" s="14"/>
      <c r="E538" s="14"/>
      <c r="F538" s="14"/>
      <c r="G538" s="14"/>
      <c r="H538" s="14"/>
      <c r="I538" s="20"/>
      <c r="J538" s="20"/>
      <c r="K538" s="20"/>
      <c r="L538" s="20"/>
      <c r="M538" s="20"/>
      <c r="N538" s="20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>
      <c r="A539" s="14"/>
      <c r="B539" s="14"/>
      <c r="C539" s="14"/>
      <c r="D539" s="14"/>
      <c r="E539" s="14"/>
      <c r="F539" s="14"/>
      <c r="G539" s="14"/>
      <c r="H539" s="14"/>
      <c r="I539" s="20"/>
      <c r="J539" s="20"/>
      <c r="K539" s="20"/>
      <c r="L539" s="20"/>
      <c r="M539" s="20"/>
      <c r="N539" s="20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>
      <c r="A540" s="14"/>
      <c r="B540" s="14"/>
      <c r="C540" s="14"/>
      <c r="D540" s="14"/>
      <c r="E540" s="14"/>
      <c r="F540" s="14"/>
      <c r="G540" s="14"/>
      <c r="H540" s="14"/>
      <c r="I540" s="20"/>
      <c r="J540" s="20"/>
      <c r="K540" s="20"/>
      <c r="L540" s="20"/>
      <c r="M540" s="20"/>
      <c r="N540" s="20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>
      <c r="A541" s="14"/>
      <c r="B541" s="14"/>
      <c r="C541" s="14"/>
      <c r="D541" s="14"/>
      <c r="E541" s="14"/>
      <c r="F541" s="14"/>
      <c r="G541" s="14"/>
      <c r="H541" s="14"/>
      <c r="I541" s="20"/>
      <c r="J541" s="20"/>
      <c r="K541" s="20"/>
      <c r="L541" s="20"/>
      <c r="M541" s="20"/>
      <c r="N541" s="20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>
      <c r="A542" s="14"/>
      <c r="B542" s="14"/>
      <c r="C542" s="14"/>
      <c r="D542" s="14"/>
      <c r="E542" s="14"/>
      <c r="F542" s="14"/>
      <c r="G542" s="14"/>
      <c r="H542" s="14"/>
      <c r="I542" s="20"/>
      <c r="J542" s="20"/>
      <c r="K542" s="20"/>
      <c r="L542" s="20"/>
      <c r="M542" s="20"/>
      <c r="N542" s="20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>
      <c r="A543" s="14"/>
      <c r="B543" s="14"/>
      <c r="C543" s="14"/>
      <c r="D543" s="14"/>
      <c r="E543" s="14"/>
      <c r="F543" s="14"/>
      <c r="G543" s="14"/>
      <c r="H543" s="14"/>
      <c r="I543" s="20"/>
      <c r="J543" s="20"/>
      <c r="K543" s="20"/>
      <c r="L543" s="20"/>
      <c r="M543" s="20"/>
      <c r="N543" s="20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>
      <c r="A544" s="14"/>
      <c r="B544" s="14"/>
      <c r="C544" s="14"/>
      <c r="D544" s="14"/>
      <c r="E544" s="14"/>
      <c r="F544" s="14"/>
      <c r="G544" s="14"/>
      <c r="H544" s="14"/>
      <c r="I544" s="20"/>
      <c r="J544" s="20"/>
      <c r="K544" s="20"/>
      <c r="L544" s="20"/>
      <c r="M544" s="20"/>
      <c r="N544" s="20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>
      <c r="A545" s="14"/>
      <c r="B545" s="14"/>
      <c r="C545" s="14"/>
      <c r="D545" s="14"/>
      <c r="E545" s="14"/>
      <c r="F545" s="14"/>
      <c r="G545" s="14"/>
      <c r="H545" s="14"/>
      <c r="I545" s="20"/>
      <c r="J545" s="20"/>
      <c r="K545" s="20"/>
      <c r="L545" s="20"/>
      <c r="M545" s="20"/>
      <c r="N545" s="20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>
      <c r="A546" s="14"/>
      <c r="B546" s="14"/>
      <c r="C546" s="14"/>
      <c r="D546" s="14"/>
      <c r="E546" s="14"/>
      <c r="F546" s="14"/>
      <c r="G546" s="14"/>
      <c r="H546" s="14"/>
      <c r="I546" s="20"/>
      <c r="J546" s="20"/>
      <c r="K546" s="20"/>
      <c r="L546" s="20"/>
      <c r="M546" s="20"/>
      <c r="N546" s="20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>
      <c r="A547" s="14"/>
      <c r="B547" s="14"/>
      <c r="C547" s="14"/>
      <c r="D547" s="14"/>
      <c r="E547" s="14"/>
      <c r="F547" s="14"/>
      <c r="G547" s="14"/>
      <c r="H547" s="14"/>
      <c r="I547" s="20"/>
      <c r="J547" s="20"/>
      <c r="K547" s="20"/>
      <c r="L547" s="20"/>
      <c r="M547" s="20"/>
      <c r="N547" s="20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>
      <c r="A548" s="14"/>
      <c r="B548" s="14"/>
      <c r="C548" s="14"/>
      <c r="D548" s="14"/>
      <c r="E548" s="14"/>
      <c r="F548" s="14"/>
      <c r="G548" s="14"/>
      <c r="H548" s="14"/>
      <c r="I548" s="20"/>
      <c r="J548" s="20"/>
      <c r="K548" s="20"/>
      <c r="L548" s="20"/>
      <c r="M548" s="20"/>
      <c r="N548" s="20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>
      <c r="A549" s="14"/>
      <c r="B549" s="14"/>
      <c r="C549" s="14"/>
      <c r="D549" s="14"/>
      <c r="E549" s="14"/>
      <c r="F549" s="14"/>
      <c r="G549" s="14"/>
      <c r="H549" s="14"/>
      <c r="I549" s="20"/>
      <c r="J549" s="20"/>
      <c r="K549" s="20"/>
      <c r="L549" s="20"/>
      <c r="M549" s="20"/>
      <c r="N549" s="20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>
      <c r="A550" s="14"/>
      <c r="B550" s="14"/>
      <c r="C550" s="14"/>
      <c r="D550" s="14"/>
      <c r="E550" s="14"/>
      <c r="F550" s="14"/>
      <c r="G550" s="14"/>
      <c r="H550" s="14"/>
      <c r="I550" s="20"/>
      <c r="J550" s="20"/>
      <c r="K550" s="20"/>
      <c r="L550" s="20"/>
      <c r="M550" s="20"/>
      <c r="N550" s="20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>
      <c r="A551" s="14"/>
      <c r="B551" s="14"/>
      <c r="C551" s="14"/>
      <c r="D551" s="14"/>
      <c r="E551" s="14"/>
      <c r="F551" s="14"/>
      <c r="G551" s="14"/>
      <c r="H551" s="14"/>
      <c r="I551" s="20"/>
      <c r="J551" s="20"/>
      <c r="K551" s="20"/>
      <c r="L551" s="20"/>
      <c r="M551" s="20"/>
      <c r="N551" s="20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>
      <c r="A552" s="14"/>
      <c r="B552" s="14"/>
      <c r="C552" s="14"/>
      <c r="D552" s="14"/>
      <c r="E552" s="14"/>
      <c r="F552" s="14"/>
      <c r="G552" s="14"/>
      <c r="H552" s="14"/>
      <c r="I552" s="20"/>
      <c r="J552" s="20"/>
      <c r="K552" s="20"/>
      <c r="L552" s="20"/>
      <c r="M552" s="20"/>
      <c r="N552" s="20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>
      <c r="A553" s="14"/>
      <c r="B553" s="14"/>
      <c r="C553" s="14"/>
      <c r="D553" s="14"/>
      <c r="E553" s="14"/>
      <c r="F553" s="14"/>
      <c r="G553" s="14"/>
      <c r="H553" s="14"/>
      <c r="I553" s="20"/>
      <c r="J553" s="20"/>
      <c r="K553" s="20"/>
      <c r="L553" s="20"/>
      <c r="M553" s="20"/>
      <c r="N553" s="20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>
      <c r="A554" s="14"/>
      <c r="B554" s="14"/>
      <c r="C554" s="14"/>
      <c r="D554" s="14"/>
      <c r="E554" s="14"/>
      <c r="F554" s="14"/>
      <c r="G554" s="14"/>
      <c r="H554" s="14"/>
      <c r="I554" s="20"/>
      <c r="J554" s="20"/>
      <c r="K554" s="20"/>
      <c r="L554" s="20"/>
      <c r="M554" s="20"/>
      <c r="N554" s="20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>
      <c r="A555" s="14"/>
      <c r="B555" s="14"/>
      <c r="C555" s="14"/>
      <c r="D555" s="14"/>
      <c r="E555" s="14"/>
      <c r="F555" s="14"/>
      <c r="G555" s="14"/>
      <c r="H555" s="14"/>
      <c r="I555" s="20"/>
      <c r="J555" s="20"/>
      <c r="K555" s="20"/>
      <c r="L555" s="20"/>
      <c r="M555" s="20"/>
      <c r="N555" s="20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>
      <c r="A556" s="14"/>
      <c r="B556" s="14"/>
      <c r="C556" s="14"/>
      <c r="D556" s="14"/>
      <c r="E556" s="14"/>
      <c r="F556" s="14"/>
      <c r="G556" s="14"/>
      <c r="H556" s="14"/>
      <c r="I556" s="20"/>
      <c r="J556" s="20"/>
      <c r="K556" s="20"/>
      <c r="L556" s="20"/>
      <c r="M556" s="20"/>
      <c r="N556" s="20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>
      <c r="A557" s="14"/>
      <c r="B557" s="14"/>
      <c r="C557" s="14"/>
      <c r="D557" s="14"/>
      <c r="E557" s="14"/>
      <c r="F557" s="14"/>
      <c r="G557" s="14"/>
      <c r="H557" s="14"/>
      <c r="I557" s="20"/>
      <c r="J557" s="20"/>
      <c r="K557" s="20"/>
      <c r="L557" s="20"/>
      <c r="M557" s="20"/>
      <c r="N557" s="20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>
      <c r="A558" s="14"/>
      <c r="B558" s="14"/>
      <c r="C558" s="14"/>
      <c r="D558" s="14"/>
      <c r="E558" s="14"/>
      <c r="F558" s="14"/>
      <c r="G558" s="14"/>
      <c r="H558" s="14"/>
      <c r="I558" s="20"/>
      <c r="J558" s="20"/>
      <c r="K558" s="20"/>
      <c r="L558" s="20"/>
      <c r="M558" s="20"/>
      <c r="N558" s="20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>
      <c r="A559" s="14"/>
      <c r="B559" s="14"/>
      <c r="C559" s="14"/>
      <c r="D559" s="14"/>
      <c r="E559" s="14"/>
      <c r="F559" s="14"/>
      <c r="G559" s="14"/>
      <c r="H559" s="14"/>
      <c r="I559" s="20"/>
      <c r="J559" s="20"/>
      <c r="K559" s="20"/>
      <c r="L559" s="20"/>
      <c r="M559" s="20"/>
      <c r="N559" s="20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>
      <c r="A560" s="14"/>
      <c r="B560" s="14"/>
      <c r="C560" s="14"/>
      <c r="D560" s="14"/>
      <c r="E560" s="14"/>
      <c r="F560" s="14"/>
      <c r="G560" s="14"/>
      <c r="H560" s="14"/>
      <c r="I560" s="20"/>
      <c r="J560" s="20"/>
      <c r="K560" s="20"/>
      <c r="L560" s="20"/>
      <c r="M560" s="20"/>
      <c r="N560" s="20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>
      <c r="A561" s="14"/>
      <c r="B561" s="14"/>
      <c r="C561" s="14"/>
      <c r="D561" s="14"/>
      <c r="E561" s="14"/>
      <c r="F561" s="14"/>
      <c r="G561" s="14"/>
      <c r="H561" s="14"/>
      <c r="I561" s="20"/>
      <c r="J561" s="20"/>
      <c r="K561" s="20"/>
      <c r="L561" s="20"/>
      <c r="M561" s="20"/>
      <c r="N561" s="20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>
      <c r="A562" s="14"/>
      <c r="B562" s="14"/>
      <c r="C562" s="14"/>
      <c r="D562" s="14"/>
      <c r="E562" s="14"/>
      <c r="F562" s="14"/>
      <c r="G562" s="14"/>
      <c r="H562" s="14"/>
      <c r="I562" s="20"/>
      <c r="J562" s="20"/>
      <c r="K562" s="20"/>
      <c r="L562" s="20"/>
      <c r="M562" s="20"/>
      <c r="N562" s="20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>
      <c r="A563" s="14"/>
      <c r="B563" s="14"/>
      <c r="C563" s="14"/>
      <c r="D563" s="14"/>
      <c r="E563" s="14"/>
      <c r="F563" s="14"/>
      <c r="G563" s="14"/>
      <c r="H563" s="14"/>
      <c r="I563" s="20"/>
      <c r="J563" s="20"/>
      <c r="K563" s="20"/>
      <c r="L563" s="20"/>
      <c r="M563" s="20"/>
      <c r="N563" s="20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>
      <c r="A564" s="14"/>
      <c r="B564" s="14"/>
      <c r="C564" s="14"/>
      <c r="D564" s="14"/>
      <c r="E564" s="14"/>
      <c r="F564" s="14"/>
      <c r="G564" s="14"/>
      <c r="H564" s="14"/>
      <c r="I564" s="20"/>
      <c r="J564" s="20"/>
      <c r="K564" s="20"/>
      <c r="L564" s="20"/>
      <c r="M564" s="20"/>
      <c r="N564" s="20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>
      <c r="A565" s="14"/>
      <c r="B565" s="14"/>
      <c r="C565" s="14"/>
      <c r="D565" s="14"/>
      <c r="E565" s="14"/>
      <c r="F565" s="14"/>
      <c r="G565" s="14"/>
      <c r="H565" s="14"/>
      <c r="I565" s="20"/>
      <c r="J565" s="20"/>
      <c r="K565" s="20"/>
      <c r="L565" s="20"/>
      <c r="M565" s="20"/>
      <c r="N565" s="20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>
      <c r="A566" s="14"/>
      <c r="B566" s="14"/>
      <c r="C566" s="14"/>
      <c r="D566" s="14"/>
      <c r="E566" s="14"/>
      <c r="F566" s="14"/>
      <c r="G566" s="14"/>
      <c r="H566" s="14"/>
      <c r="I566" s="20"/>
      <c r="J566" s="20"/>
      <c r="K566" s="20"/>
      <c r="L566" s="20"/>
      <c r="M566" s="20"/>
      <c r="N566" s="20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>
      <c r="A567" s="14"/>
      <c r="B567" s="14"/>
      <c r="C567" s="14"/>
      <c r="D567" s="14"/>
      <c r="E567" s="14"/>
      <c r="F567" s="14"/>
      <c r="G567" s="14"/>
      <c r="H567" s="14"/>
      <c r="I567" s="20"/>
      <c r="J567" s="20"/>
      <c r="K567" s="20"/>
      <c r="L567" s="20"/>
      <c r="M567" s="20"/>
      <c r="N567" s="20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>
      <c r="A568" s="14"/>
      <c r="B568" s="14"/>
      <c r="C568" s="14"/>
      <c r="D568" s="14"/>
      <c r="E568" s="14"/>
      <c r="F568" s="14"/>
      <c r="G568" s="14"/>
      <c r="H568" s="14"/>
      <c r="I568" s="20"/>
      <c r="J568" s="20"/>
      <c r="K568" s="20"/>
      <c r="L568" s="20"/>
      <c r="M568" s="20"/>
      <c r="N568" s="20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>
      <c r="A569" s="14"/>
      <c r="B569" s="14"/>
      <c r="C569" s="14"/>
      <c r="D569" s="14"/>
      <c r="E569" s="14"/>
      <c r="F569" s="14"/>
      <c r="G569" s="14"/>
      <c r="H569" s="14"/>
      <c r="I569" s="20"/>
      <c r="J569" s="20"/>
      <c r="K569" s="20"/>
      <c r="L569" s="20"/>
      <c r="M569" s="20"/>
      <c r="N569" s="20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>
      <c r="A570" s="14"/>
      <c r="B570" s="14"/>
      <c r="C570" s="14"/>
      <c r="D570" s="14"/>
      <c r="E570" s="14"/>
      <c r="F570" s="14"/>
      <c r="G570" s="14"/>
      <c r="H570" s="14"/>
      <c r="I570" s="20"/>
      <c r="J570" s="20"/>
      <c r="K570" s="20"/>
      <c r="L570" s="20"/>
      <c r="M570" s="20"/>
      <c r="N570" s="20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>
      <c r="A571" s="14"/>
      <c r="B571" s="14"/>
      <c r="C571" s="14"/>
      <c r="D571" s="14"/>
      <c r="E571" s="14"/>
      <c r="F571" s="14"/>
      <c r="G571" s="14"/>
      <c r="H571" s="14"/>
      <c r="I571" s="20"/>
      <c r="J571" s="20"/>
      <c r="K571" s="20"/>
      <c r="L571" s="20"/>
      <c r="M571" s="20"/>
      <c r="N571" s="20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>
      <c r="A572" s="14"/>
      <c r="B572" s="14"/>
      <c r="C572" s="14"/>
      <c r="D572" s="14"/>
      <c r="E572" s="14"/>
      <c r="F572" s="14"/>
      <c r="G572" s="14"/>
      <c r="H572" s="14"/>
      <c r="I572" s="20"/>
      <c r="J572" s="20"/>
      <c r="K572" s="20"/>
      <c r="L572" s="20"/>
      <c r="M572" s="20"/>
      <c r="N572" s="20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>
      <c r="A573" s="14"/>
      <c r="B573" s="14"/>
      <c r="C573" s="14"/>
      <c r="D573" s="14"/>
      <c r="E573" s="14"/>
      <c r="F573" s="14"/>
      <c r="G573" s="14"/>
      <c r="H573" s="14"/>
      <c r="I573" s="20"/>
      <c r="J573" s="20"/>
      <c r="K573" s="20"/>
      <c r="L573" s="20"/>
      <c r="M573" s="20"/>
      <c r="N573" s="20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>
      <c r="A574" s="14"/>
      <c r="B574" s="14"/>
      <c r="C574" s="14"/>
      <c r="D574" s="14"/>
      <c r="E574" s="14"/>
      <c r="F574" s="14"/>
      <c r="G574" s="14"/>
      <c r="H574" s="14"/>
      <c r="I574" s="20"/>
      <c r="J574" s="20"/>
      <c r="K574" s="20"/>
      <c r="L574" s="20"/>
      <c r="M574" s="20"/>
      <c r="N574" s="20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>
      <c r="A575" s="14"/>
      <c r="B575" s="14"/>
      <c r="C575" s="14"/>
      <c r="D575" s="14"/>
      <c r="E575" s="14"/>
      <c r="F575" s="14"/>
      <c r="G575" s="14"/>
      <c r="H575" s="14"/>
      <c r="I575" s="20"/>
      <c r="J575" s="20"/>
      <c r="K575" s="20"/>
      <c r="L575" s="20"/>
      <c r="M575" s="20"/>
      <c r="N575" s="20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>
      <c r="A576" s="14"/>
      <c r="B576" s="14"/>
      <c r="C576" s="14"/>
      <c r="D576" s="14"/>
      <c r="E576" s="14"/>
      <c r="F576" s="14"/>
      <c r="G576" s="14"/>
      <c r="H576" s="14"/>
      <c r="I576" s="20"/>
      <c r="J576" s="20"/>
      <c r="K576" s="20"/>
      <c r="L576" s="20"/>
      <c r="M576" s="20"/>
      <c r="N576" s="20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>
      <c r="A577" s="14"/>
      <c r="B577" s="14"/>
      <c r="C577" s="14"/>
      <c r="D577" s="14"/>
      <c r="E577" s="14"/>
      <c r="F577" s="14"/>
      <c r="G577" s="14"/>
      <c r="H577" s="14"/>
      <c r="I577" s="20"/>
      <c r="J577" s="20"/>
      <c r="K577" s="20"/>
      <c r="L577" s="20"/>
      <c r="M577" s="20"/>
      <c r="N577" s="20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>
      <c r="A578" s="14"/>
      <c r="B578" s="14"/>
      <c r="C578" s="14"/>
      <c r="D578" s="14"/>
      <c r="E578" s="14"/>
      <c r="F578" s="14"/>
      <c r="G578" s="14"/>
      <c r="H578" s="14"/>
      <c r="I578" s="20"/>
      <c r="J578" s="20"/>
      <c r="K578" s="20"/>
      <c r="L578" s="20"/>
      <c r="M578" s="20"/>
      <c r="N578" s="20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>
      <c r="A579" s="14"/>
      <c r="B579" s="14"/>
      <c r="C579" s="14"/>
      <c r="D579" s="14"/>
      <c r="E579" s="14"/>
      <c r="F579" s="14"/>
      <c r="G579" s="14"/>
      <c r="H579" s="14"/>
      <c r="I579" s="20"/>
      <c r="J579" s="20"/>
      <c r="K579" s="20"/>
      <c r="L579" s="20"/>
      <c r="M579" s="20"/>
      <c r="N579" s="20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>
      <c r="A580" s="14"/>
      <c r="B580" s="14"/>
      <c r="C580" s="14"/>
      <c r="D580" s="14"/>
      <c r="E580" s="14"/>
      <c r="F580" s="14"/>
      <c r="G580" s="14"/>
      <c r="H580" s="14"/>
      <c r="I580" s="20"/>
      <c r="J580" s="20"/>
      <c r="K580" s="20"/>
      <c r="L580" s="20"/>
      <c r="M580" s="20"/>
      <c r="N580" s="20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>
      <c r="A581" s="14"/>
      <c r="B581" s="14"/>
      <c r="C581" s="14"/>
      <c r="D581" s="14"/>
      <c r="E581" s="14"/>
      <c r="F581" s="14"/>
      <c r="G581" s="14"/>
      <c r="H581" s="14"/>
      <c r="I581" s="20"/>
      <c r="J581" s="20"/>
      <c r="K581" s="20"/>
      <c r="L581" s="20"/>
      <c r="M581" s="20"/>
      <c r="N581" s="20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>
      <c r="A582" s="14"/>
      <c r="B582" s="14"/>
      <c r="C582" s="14"/>
      <c r="D582" s="14"/>
      <c r="E582" s="14"/>
      <c r="F582" s="14"/>
      <c r="G582" s="14"/>
      <c r="H582" s="14"/>
      <c r="I582" s="20"/>
      <c r="J582" s="20"/>
      <c r="K582" s="20"/>
      <c r="L582" s="20"/>
      <c r="M582" s="20"/>
      <c r="N582" s="20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>
      <c r="A583" s="14"/>
      <c r="B583" s="14"/>
      <c r="C583" s="14"/>
      <c r="D583" s="14"/>
      <c r="E583" s="14"/>
      <c r="F583" s="14"/>
      <c r="G583" s="14"/>
      <c r="H583" s="14"/>
      <c r="I583" s="20"/>
      <c r="J583" s="20"/>
      <c r="K583" s="20"/>
      <c r="L583" s="20"/>
      <c r="M583" s="20"/>
      <c r="N583" s="20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>
      <c r="A584" s="14"/>
      <c r="B584" s="14"/>
      <c r="C584" s="14"/>
      <c r="D584" s="14"/>
      <c r="E584" s="14"/>
      <c r="F584" s="14"/>
      <c r="G584" s="14"/>
      <c r="H584" s="14"/>
      <c r="I584" s="20"/>
      <c r="J584" s="20"/>
      <c r="K584" s="20"/>
      <c r="L584" s="20"/>
      <c r="M584" s="20"/>
      <c r="N584" s="20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>
      <c r="A585" s="14"/>
      <c r="B585" s="14"/>
      <c r="C585" s="14"/>
      <c r="D585" s="14"/>
      <c r="E585" s="14"/>
      <c r="F585" s="14"/>
      <c r="G585" s="14"/>
      <c r="H585" s="14"/>
      <c r="I585" s="20"/>
      <c r="J585" s="20"/>
      <c r="K585" s="20"/>
      <c r="L585" s="20"/>
      <c r="M585" s="20"/>
      <c r="N585" s="20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>
      <c r="A586" s="14"/>
      <c r="B586" s="14"/>
      <c r="C586" s="14"/>
      <c r="D586" s="14"/>
      <c r="E586" s="14"/>
      <c r="F586" s="14"/>
      <c r="G586" s="14"/>
      <c r="H586" s="14"/>
      <c r="I586" s="20"/>
      <c r="J586" s="20"/>
      <c r="K586" s="20"/>
      <c r="L586" s="20"/>
      <c r="M586" s="20"/>
      <c r="N586" s="20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>
      <c r="A587" s="14"/>
      <c r="B587" s="14"/>
      <c r="C587" s="14"/>
      <c r="D587" s="14"/>
      <c r="E587" s="14"/>
      <c r="F587" s="14"/>
      <c r="G587" s="14"/>
      <c r="H587" s="14"/>
      <c r="I587" s="20"/>
      <c r="J587" s="20"/>
      <c r="K587" s="20"/>
      <c r="L587" s="20"/>
      <c r="M587" s="20"/>
      <c r="N587" s="20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>
      <c r="A588" s="14"/>
      <c r="B588" s="14"/>
      <c r="C588" s="14"/>
      <c r="D588" s="14"/>
      <c r="E588" s="14"/>
      <c r="F588" s="14"/>
      <c r="G588" s="14"/>
      <c r="H588" s="14"/>
      <c r="I588" s="20"/>
      <c r="J588" s="20"/>
      <c r="K588" s="20"/>
      <c r="L588" s="20"/>
      <c r="M588" s="20"/>
      <c r="N588" s="20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>
      <c r="A589" s="14"/>
      <c r="B589" s="14"/>
      <c r="C589" s="14"/>
      <c r="D589" s="14"/>
      <c r="E589" s="14"/>
      <c r="F589" s="14"/>
      <c r="G589" s="14"/>
      <c r="H589" s="14"/>
      <c r="I589" s="20"/>
      <c r="J589" s="20"/>
      <c r="K589" s="20"/>
      <c r="L589" s="20"/>
      <c r="M589" s="20"/>
      <c r="N589" s="20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>
      <c r="A590" s="14"/>
      <c r="B590" s="14"/>
      <c r="C590" s="14"/>
      <c r="D590" s="14"/>
      <c r="E590" s="14"/>
      <c r="F590" s="14"/>
      <c r="G590" s="14"/>
      <c r="H590" s="14"/>
      <c r="I590" s="20"/>
      <c r="J590" s="20"/>
      <c r="K590" s="20"/>
      <c r="L590" s="20"/>
      <c r="M590" s="20"/>
      <c r="N590" s="20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>
      <c r="A591" s="14"/>
      <c r="B591" s="14"/>
      <c r="C591" s="14"/>
      <c r="D591" s="14"/>
      <c r="E591" s="14"/>
      <c r="F591" s="14"/>
      <c r="G591" s="14"/>
      <c r="H591" s="14"/>
      <c r="I591" s="20"/>
      <c r="J591" s="20"/>
      <c r="K591" s="20"/>
      <c r="L591" s="20"/>
      <c r="M591" s="20"/>
      <c r="N591" s="20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>
      <c r="A592" s="14"/>
      <c r="B592" s="14"/>
      <c r="C592" s="14"/>
      <c r="D592" s="14"/>
      <c r="E592" s="14"/>
      <c r="F592" s="14"/>
      <c r="G592" s="14"/>
      <c r="H592" s="14"/>
      <c r="I592" s="20"/>
      <c r="J592" s="20"/>
      <c r="K592" s="20"/>
      <c r="L592" s="20"/>
      <c r="M592" s="20"/>
      <c r="N592" s="20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>
      <c r="A593" s="14"/>
      <c r="B593" s="14"/>
      <c r="C593" s="14"/>
      <c r="D593" s="14"/>
      <c r="E593" s="14"/>
      <c r="F593" s="14"/>
      <c r="G593" s="14"/>
      <c r="H593" s="14"/>
      <c r="I593" s="20"/>
      <c r="J593" s="20"/>
      <c r="K593" s="20"/>
      <c r="L593" s="20"/>
      <c r="M593" s="20"/>
      <c r="N593" s="20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>
      <c r="A594" s="14"/>
      <c r="B594" s="14"/>
      <c r="C594" s="14"/>
      <c r="D594" s="14"/>
      <c r="E594" s="14"/>
      <c r="F594" s="14"/>
      <c r="G594" s="14"/>
      <c r="H594" s="14"/>
      <c r="I594" s="20"/>
      <c r="J594" s="20"/>
      <c r="K594" s="20"/>
      <c r="L594" s="20"/>
      <c r="M594" s="20"/>
      <c r="N594" s="20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>
      <c r="A595" s="14"/>
      <c r="B595" s="14"/>
      <c r="C595" s="14"/>
      <c r="D595" s="14"/>
      <c r="E595" s="14"/>
      <c r="F595" s="14"/>
      <c r="G595" s="14"/>
      <c r="H595" s="14"/>
      <c r="I595" s="20"/>
      <c r="J595" s="20"/>
      <c r="K595" s="20"/>
      <c r="L595" s="20"/>
      <c r="M595" s="20"/>
      <c r="N595" s="20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>
      <c r="A596" s="14"/>
      <c r="B596" s="14"/>
      <c r="C596" s="14"/>
      <c r="D596" s="14"/>
      <c r="E596" s="14"/>
      <c r="F596" s="14"/>
      <c r="G596" s="14"/>
      <c r="H596" s="14"/>
      <c r="I596" s="20"/>
      <c r="J596" s="20"/>
      <c r="K596" s="20"/>
      <c r="L596" s="20"/>
      <c r="M596" s="20"/>
      <c r="N596" s="20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>
      <c r="A597" s="14"/>
      <c r="B597" s="14"/>
      <c r="C597" s="14"/>
      <c r="D597" s="14"/>
      <c r="E597" s="14"/>
      <c r="F597" s="14"/>
      <c r="G597" s="14"/>
      <c r="H597" s="14"/>
      <c r="I597" s="20"/>
      <c r="J597" s="20"/>
      <c r="K597" s="20"/>
      <c r="L597" s="20"/>
      <c r="M597" s="20"/>
      <c r="N597" s="20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>
      <c r="A598" s="14"/>
      <c r="B598" s="14"/>
      <c r="C598" s="14"/>
      <c r="D598" s="14"/>
      <c r="E598" s="14"/>
      <c r="F598" s="14"/>
      <c r="G598" s="14"/>
      <c r="H598" s="14"/>
      <c r="I598" s="20"/>
      <c r="J598" s="20"/>
      <c r="K598" s="20"/>
      <c r="L598" s="20"/>
      <c r="M598" s="20"/>
      <c r="N598" s="20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>
      <c r="A599" s="14"/>
      <c r="B599" s="14"/>
      <c r="C599" s="14"/>
      <c r="D599" s="14"/>
      <c r="E599" s="14"/>
      <c r="F599" s="14"/>
      <c r="G599" s="14"/>
      <c r="H599" s="14"/>
      <c r="I599" s="20"/>
      <c r="J599" s="20"/>
      <c r="K599" s="20"/>
      <c r="L599" s="20"/>
      <c r="M599" s="20"/>
      <c r="N599" s="20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>
      <c r="A600" s="14"/>
      <c r="B600" s="14"/>
      <c r="C600" s="14"/>
      <c r="D600" s="14"/>
      <c r="E600" s="14"/>
      <c r="F600" s="14"/>
      <c r="G600" s="14"/>
      <c r="H600" s="14"/>
      <c r="I600" s="20"/>
      <c r="J600" s="20"/>
      <c r="K600" s="20"/>
      <c r="L600" s="20"/>
      <c r="M600" s="20"/>
      <c r="N600" s="20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>
      <c r="A601" s="14"/>
      <c r="B601" s="14"/>
      <c r="C601" s="14"/>
      <c r="D601" s="14"/>
      <c r="E601" s="14"/>
      <c r="F601" s="14"/>
      <c r="G601" s="14"/>
      <c r="H601" s="14"/>
      <c r="I601" s="20"/>
      <c r="J601" s="20"/>
      <c r="K601" s="20"/>
      <c r="L601" s="20"/>
      <c r="M601" s="20"/>
      <c r="N601" s="20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>
      <c r="A602" s="14"/>
      <c r="B602" s="14"/>
      <c r="C602" s="14"/>
      <c r="D602" s="14"/>
      <c r="E602" s="14"/>
      <c r="F602" s="14"/>
      <c r="G602" s="14"/>
      <c r="H602" s="14"/>
      <c r="I602" s="20"/>
      <c r="J602" s="20"/>
      <c r="K602" s="20"/>
      <c r="L602" s="20"/>
      <c r="M602" s="20"/>
      <c r="N602" s="20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>
      <c r="A603" s="14"/>
      <c r="B603" s="14"/>
      <c r="C603" s="14"/>
      <c r="D603" s="14"/>
      <c r="E603" s="14"/>
      <c r="F603" s="14"/>
      <c r="G603" s="14"/>
      <c r="H603" s="14"/>
      <c r="I603" s="20"/>
      <c r="J603" s="20"/>
      <c r="K603" s="20"/>
      <c r="L603" s="20"/>
      <c r="M603" s="20"/>
      <c r="N603" s="20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>
      <c r="A604" s="14"/>
      <c r="B604" s="14"/>
      <c r="C604" s="14"/>
      <c r="D604" s="14"/>
      <c r="E604" s="14"/>
      <c r="F604" s="14"/>
      <c r="G604" s="14"/>
      <c r="H604" s="14"/>
      <c r="I604" s="20"/>
      <c r="J604" s="20"/>
      <c r="K604" s="20"/>
      <c r="L604" s="20"/>
      <c r="M604" s="20"/>
      <c r="N604" s="20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>
      <c r="A605" s="14"/>
      <c r="B605" s="14"/>
      <c r="C605" s="14"/>
      <c r="D605" s="14"/>
      <c r="E605" s="14"/>
      <c r="F605" s="14"/>
      <c r="G605" s="14"/>
      <c r="H605" s="14"/>
      <c r="I605" s="20"/>
      <c r="J605" s="20"/>
      <c r="K605" s="20"/>
      <c r="L605" s="20"/>
      <c r="M605" s="20"/>
      <c r="N605" s="20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>
      <c r="A606" s="14"/>
      <c r="B606" s="14"/>
      <c r="C606" s="14"/>
      <c r="D606" s="14"/>
      <c r="E606" s="14"/>
      <c r="F606" s="14"/>
      <c r="G606" s="14"/>
      <c r="H606" s="14"/>
      <c r="I606" s="20"/>
      <c r="J606" s="20"/>
      <c r="K606" s="20"/>
      <c r="L606" s="20"/>
      <c r="M606" s="20"/>
      <c r="N606" s="20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>
      <c r="A607" s="14"/>
      <c r="B607" s="14"/>
      <c r="C607" s="14"/>
      <c r="D607" s="14"/>
      <c r="E607" s="14"/>
      <c r="F607" s="14"/>
      <c r="G607" s="14"/>
      <c r="H607" s="14"/>
      <c r="I607" s="20"/>
      <c r="J607" s="20"/>
      <c r="K607" s="20"/>
      <c r="L607" s="20"/>
      <c r="M607" s="20"/>
      <c r="N607" s="20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>
      <c r="A608" s="14"/>
      <c r="B608" s="14"/>
      <c r="C608" s="14"/>
      <c r="D608" s="14"/>
      <c r="E608" s="14"/>
      <c r="F608" s="14"/>
      <c r="G608" s="14"/>
      <c r="H608" s="14"/>
      <c r="I608" s="20"/>
      <c r="J608" s="20"/>
      <c r="K608" s="20"/>
      <c r="L608" s="20"/>
      <c r="M608" s="20"/>
      <c r="N608" s="20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>
      <c r="A609" s="14"/>
      <c r="B609" s="14"/>
      <c r="C609" s="14"/>
      <c r="D609" s="14"/>
      <c r="E609" s="14"/>
      <c r="F609" s="14"/>
      <c r="G609" s="14"/>
      <c r="H609" s="14"/>
      <c r="I609" s="20"/>
      <c r="J609" s="20"/>
      <c r="K609" s="20"/>
      <c r="L609" s="20"/>
      <c r="M609" s="20"/>
      <c r="N609" s="20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>
      <c r="A610" s="14"/>
      <c r="B610" s="14"/>
      <c r="C610" s="14"/>
      <c r="D610" s="14"/>
      <c r="E610" s="14"/>
      <c r="F610" s="14"/>
      <c r="G610" s="14"/>
      <c r="H610" s="14"/>
      <c r="I610" s="20"/>
      <c r="J610" s="20"/>
      <c r="K610" s="20"/>
      <c r="L610" s="20"/>
      <c r="M610" s="20"/>
      <c r="N610" s="20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>
      <c r="A611" s="14"/>
      <c r="B611" s="14"/>
      <c r="C611" s="14"/>
      <c r="D611" s="14"/>
      <c r="E611" s="14"/>
      <c r="F611" s="14"/>
      <c r="G611" s="14"/>
      <c r="H611" s="14"/>
      <c r="I611" s="20"/>
      <c r="J611" s="20"/>
      <c r="K611" s="20"/>
      <c r="L611" s="20"/>
      <c r="M611" s="20"/>
      <c r="N611" s="20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>
      <c r="A612" s="14"/>
      <c r="B612" s="14"/>
      <c r="C612" s="14"/>
      <c r="D612" s="14"/>
      <c r="E612" s="14"/>
      <c r="F612" s="14"/>
      <c r="G612" s="14"/>
      <c r="H612" s="14"/>
      <c r="I612" s="20"/>
      <c r="J612" s="20"/>
      <c r="K612" s="20"/>
      <c r="L612" s="20"/>
      <c r="M612" s="20"/>
      <c r="N612" s="20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>
      <c r="A613" s="14"/>
      <c r="B613" s="14"/>
      <c r="C613" s="14"/>
      <c r="D613" s="14"/>
      <c r="E613" s="14"/>
      <c r="F613" s="14"/>
      <c r="G613" s="14"/>
      <c r="H613" s="14"/>
      <c r="I613" s="20"/>
      <c r="J613" s="20"/>
      <c r="K613" s="20"/>
      <c r="L613" s="20"/>
      <c r="M613" s="20"/>
      <c r="N613" s="20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>
      <c r="A614" s="14"/>
      <c r="B614" s="14"/>
      <c r="C614" s="14"/>
      <c r="D614" s="14"/>
      <c r="E614" s="14"/>
      <c r="F614" s="14"/>
      <c r="G614" s="14"/>
      <c r="H614" s="14"/>
      <c r="I614" s="20"/>
      <c r="J614" s="20"/>
      <c r="K614" s="20"/>
      <c r="L614" s="20"/>
      <c r="M614" s="20"/>
      <c r="N614" s="20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>
      <c r="A615" s="14"/>
      <c r="B615" s="14"/>
      <c r="C615" s="14"/>
      <c r="D615" s="14"/>
      <c r="E615" s="14"/>
      <c r="F615" s="14"/>
      <c r="G615" s="14"/>
      <c r="H615" s="14"/>
      <c r="I615" s="20"/>
      <c r="J615" s="20"/>
      <c r="K615" s="20"/>
      <c r="L615" s="20"/>
      <c r="M615" s="20"/>
      <c r="N615" s="20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>
      <c r="A616" s="14"/>
      <c r="B616" s="14"/>
      <c r="C616" s="14"/>
      <c r="D616" s="14"/>
      <c r="E616" s="14"/>
      <c r="F616" s="14"/>
      <c r="G616" s="14"/>
      <c r="H616" s="14"/>
      <c r="I616" s="20"/>
      <c r="J616" s="20"/>
      <c r="K616" s="20"/>
      <c r="L616" s="20"/>
      <c r="M616" s="20"/>
      <c r="N616" s="20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>
      <c r="A617" s="14"/>
      <c r="B617" s="14"/>
      <c r="C617" s="14"/>
      <c r="D617" s="14"/>
      <c r="E617" s="14"/>
      <c r="F617" s="14"/>
      <c r="G617" s="14"/>
      <c r="H617" s="14"/>
      <c r="I617" s="20"/>
      <c r="J617" s="20"/>
      <c r="K617" s="20"/>
      <c r="L617" s="20"/>
      <c r="M617" s="20"/>
      <c r="N617" s="20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>
      <c r="A618" s="14"/>
      <c r="B618" s="14"/>
      <c r="C618" s="14"/>
      <c r="D618" s="14"/>
      <c r="E618" s="14"/>
      <c r="F618" s="14"/>
      <c r="G618" s="14"/>
      <c r="H618" s="14"/>
      <c r="I618" s="20"/>
      <c r="J618" s="20"/>
      <c r="K618" s="20"/>
      <c r="L618" s="20"/>
      <c r="M618" s="20"/>
      <c r="N618" s="20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>
      <c r="A619" s="14"/>
      <c r="B619" s="14"/>
      <c r="C619" s="14"/>
      <c r="D619" s="14"/>
      <c r="E619" s="14"/>
      <c r="F619" s="14"/>
      <c r="G619" s="14"/>
      <c r="H619" s="14"/>
      <c r="I619" s="20"/>
      <c r="J619" s="20"/>
      <c r="K619" s="20"/>
      <c r="L619" s="20"/>
      <c r="M619" s="20"/>
      <c r="N619" s="20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>
      <c r="A620" s="14"/>
      <c r="B620" s="14"/>
      <c r="C620" s="14"/>
      <c r="D620" s="14"/>
      <c r="E620" s="14"/>
      <c r="F620" s="14"/>
      <c r="G620" s="14"/>
      <c r="H620" s="14"/>
      <c r="I620" s="20"/>
      <c r="J620" s="20"/>
      <c r="K620" s="20"/>
      <c r="L620" s="20"/>
      <c r="M620" s="20"/>
      <c r="N620" s="20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>
      <c r="A621" s="14"/>
      <c r="B621" s="14"/>
      <c r="C621" s="14"/>
      <c r="D621" s="14"/>
      <c r="E621" s="14"/>
      <c r="F621" s="14"/>
      <c r="G621" s="14"/>
      <c r="H621" s="14"/>
      <c r="I621" s="20"/>
      <c r="J621" s="20"/>
      <c r="K621" s="20"/>
      <c r="L621" s="20"/>
      <c r="M621" s="20"/>
      <c r="N621" s="20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>
      <c r="A622" s="14"/>
      <c r="B622" s="14"/>
      <c r="C622" s="14"/>
      <c r="D622" s="14"/>
      <c r="E622" s="14"/>
      <c r="F622" s="14"/>
      <c r="G622" s="14"/>
      <c r="H622" s="14"/>
      <c r="I622" s="20"/>
      <c r="J622" s="20"/>
      <c r="K622" s="20"/>
      <c r="L622" s="20"/>
      <c r="M622" s="20"/>
      <c r="N622" s="20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>
      <c r="A623" s="14"/>
      <c r="B623" s="14"/>
      <c r="C623" s="14"/>
      <c r="D623" s="14"/>
      <c r="E623" s="14"/>
      <c r="F623" s="14"/>
      <c r="G623" s="14"/>
      <c r="H623" s="14"/>
      <c r="I623" s="20"/>
      <c r="J623" s="20"/>
      <c r="K623" s="20"/>
      <c r="L623" s="20"/>
      <c r="M623" s="20"/>
      <c r="N623" s="20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>
      <c r="A624" s="14"/>
      <c r="B624" s="14"/>
      <c r="C624" s="14"/>
      <c r="D624" s="14"/>
      <c r="E624" s="14"/>
      <c r="F624" s="14"/>
      <c r="G624" s="14"/>
      <c r="H624" s="14"/>
      <c r="I624" s="20"/>
      <c r="J624" s="20"/>
      <c r="K624" s="20"/>
      <c r="L624" s="20"/>
      <c r="M624" s="20"/>
      <c r="N624" s="20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>
      <c r="A625" s="14"/>
      <c r="B625" s="14"/>
      <c r="C625" s="14"/>
      <c r="D625" s="14"/>
      <c r="E625" s="14"/>
      <c r="F625" s="14"/>
      <c r="G625" s="14"/>
      <c r="H625" s="14"/>
      <c r="I625" s="20"/>
      <c r="J625" s="20"/>
      <c r="K625" s="20"/>
      <c r="L625" s="20"/>
      <c r="M625" s="20"/>
      <c r="N625" s="20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>
      <c r="A626" s="14"/>
      <c r="B626" s="14"/>
      <c r="C626" s="14"/>
      <c r="D626" s="14"/>
      <c r="E626" s="14"/>
      <c r="F626" s="14"/>
      <c r="G626" s="14"/>
      <c r="H626" s="14"/>
      <c r="I626" s="20"/>
      <c r="J626" s="20"/>
      <c r="K626" s="20"/>
      <c r="L626" s="20"/>
      <c r="M626" s="20"/>
      <c r="N626" s="20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>
      <c r="A627" s="14"/>
      <c r="B627" s="14"/>
      <c r="C627" s="14"/>
      <c r="D627" s="14"/>
      <c r="E627" s="14"/>
      <c r="F627" s="14"/>
      <c r="G627" s="14"/>
      <c r="H627" s="14"/>
      <c r="I627" s="20"/>
      <c r="J627" s="20"/>
      <c r="K627" s="20"/>
      <c r="L627" s="20"/>
      <c r="M627" s="20"/>
      <c r="N627" s="20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>
      <c r="A628" s="14"/>
      <c r="B628" s="14"/>
      <c r="C628" s="14"/>
      <c r="D628" s="14"/>
      <c r="E628" s="14"/>
      <c r="F628" s="14"/>
      <c r="G628" s="14"/>
      <c r="H628" s="14"/>
      <c r="I628" s="20"/>
      <c r="J628" s="20"/>
      <c r="K628" s="20"/>
      <c r="L628" s="20"/>
      <c r="M628" s="20"/>
      <c r="N628" s="20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>
      <c r="A629" s="14"/>
      <c r="B629" s="14"/>
      <c r="C629" s="14"/>
      <c r="D629" s="14"/>
      <c r="E629" s="14"/>
      <c r="F629" s="14"/>
      <c r="G629" s="14"/>
      <c r="H629" s="14"/>
      <c r="I629" s="20"/>
      <c r="J629" s="20"/>
      <c r="K629" s="20"/>
      <c r="L629" s="20"/>
      <c r="M629" s="20"/>
      <c r="N629" s="20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>
      <c r="A630" s="14"/>
      <c r="B630" s="14"/>
      <c r="C630" s="14"/>
      <c r="D630" s="14"/>
      <c r="E630" s="14"/>
      <c r="F630" s="14"/>
      <c r="G630" s="14"/>
      <c r="H630" s="14"/>
      <c r="I630" s="20"/>
      <c r="J630" s="20"/>
      <c r="K630" s="20"/>
      <c r="L630" s="20"/>
      <c r="M630" s="20"/>
      <c r="N630" s="20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>
      <c r="A631" s="14"/>
      <c r="B631" s="14"/>
      <c r="C631" s="14"/>
      <c r="D631" s="14"/>
      <c r="E631" s="14"/>
      <c r="F631" s="14"/>
      <c r="G631" s="14"/>
      <c r="H631" s="14"/>
      <c r="I631" s="20"/>
      <c r="J631" s="20"/>
      <c r="K631" s="20"/>
      <c r="L631" s="20"/>
      <c r="M631" s="20"/>
      <c r="N631" s="20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>
      <c r="A632" s="14"/>
      <c r="B632" s="14"/>
      <c r="C632" s="14"/>
      <c r="D632" s="14"/>
      <c r="E632" s="14"/>
      <c r="F632" s="14"/>
      <c r="G632" s="14"/>
      <c r="H632" s="14"/>
      <c r="I632" s="20"/>
      <c r="J632" s="20"/>
      <c r="K632" s="20"/>
      <c r="L632" s="20"/>
      <c r="M632" s="20"/>
      <c r="N632" s="20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>
      <c r="A633" s="14"/>
      <c r="B633" s="14"/>
      <c r="C633" s="14"/>
      <c r="D633" s="14"/>
      <c r="E633" s="14"/>
      <c r="F633" s="14"/>
      <c r="G633" s="14"/>
      <c r="H633" s="14"/>
      <c r="I633" s="20"/>
      <c r="J633" s="20"/>
      <c r="K633" s="20"/>
      <c r="L633" s="20"/>
      <c r="M633" s="20"/>
      <c r="N633" s="20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>
      <c r="A634" s="14"/>
      <c r="B634" s="14"/>
      <c r="C634" s="14"/>
      <c r="D634" s="14"/>
      <c r="E634" s="14"/>
      <c r="F634" s="14"/>
      <c r="G634" s="14"/>
      <c r="H634" s="14"/>
      <c r="I634" s="20"/>
      <c r="J634" s="20"/>
      <c r="K634" s="20"/>
      <c r="L634" s="20"/>
      <c r="M634" s="20"/>
      <c r="N634" s="20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>
      <c r="A635" s="14"/>
      <c r="B635" s="14"/>
      <c r="C635" s="14"/>
      <c r="D635" s="14"/>
      <c r="E635" s="14"/>
      <c r="F635" s="14"/>
      <c r="G635" s="14"/>
      <c r="H635" s="14"/>
      <c r="I635" s="20"/>
      <c r="J635" s="20"/>
      <c r="K635" s="20"/>
      <c r="L635" s="20"/>
      <c r="M635" s="20"/>
      <c r="N635" s="20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>
      <c r="A636" s="14"/>
      <c r="B636" s="14"/>
      <c r="C636" s="14"/>
      <c r="D636" s="14"/>
      <c r="E636" s="14"/>
      <c r="F636" s="14"/>
      <c r="G636" s="14"/>
      <c r="H636" s="14"/>
      <c r="I636" s="20"/>
      <c r="J636" s="20"/>
      <c r="K636" s="20"/>
      <c r="L636" s="20"/>
      <c r="M636" s="20"/>
      <c r="N636" s="20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>
      <c r="A637" s="14"/>
      <c r="B637" s="14"/>
      <c r="C637" s="14"/>
      <c r="D637" s="14"/>
      <c r="E637" s="14"/>
      <c r="F637" s="14"/>
      <c r="G637" s="14"/>
      <c r="H637" s="14"/>
      <c r="I637" s="20"/>
      <c r="J637" s="20"/>
      <c r="K637" s="20"/>
      <c r="L637" s="20"/>
      <c r="M637" s="20"/>
      <c r="N637" s="20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>
      <c r="A638" s="14"/>
      <c r="B638" s="14"/>
      <c r="C638" s="14"/>
      <c r="D638" s="14"/>
      <c r="E638" s="14"/>
      <c r="F638" s="14"/>
      <c r="G638" s="14"/>
      <c r="H638" s="14"/>
      <c r="I638" s="20"/>
      <c r="J638" s="20"/>
      <c r="K638" s="20"/>
      <c r="L638" s="20"/>
      <c r="M638" s="20"/>
      <c r="N638" s="20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>
      <c r="A639" s="14"/>
      <c r="B639" s="14"/>
      <c r="C639" s="14"/>
      <c r="D639" s="14"/>
      <c r="E639" s="14"/>
      <c r="F639" s="14"/>
      <c r="G639" s="14"/>
      <c r="H639" s="14"/>
      <c r="I639" s="20"/>
      <c r="J639" s="20"/>
      <c r="K639" s="20"/>
      <c r="L639" s="20"/>
      <c r="M639" s="20"/>
      <c r="N639" s="20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>
      <c r="A640" s="14"/>
      <c r="B640" s="14"/>
      <c r="C640" s="14"/>
      <c r="D640" s="14"/>
      <c r="E640" s="14"/>
      <c r="F640" s="14"/>
      <c r="G640" s="14"/>
      <c r="H640" s="14"/>
      <c r="I640" s="20"/>
      <c r="J640" s="20"/>
      <c r="K640" s="20"/>
      <c r="L640" s="20"/>
      <c r="M640" s="20"/>
      <c r="N640" s="20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>
      <c r="A641" s="14"/>
      <c r="B641" s="14"/>
      <c r="C641" s="14"/>
      <c r="D641" s="14"/>
      <c r="E641" s="14"/>
      <c r="F641" s="14"/>
      <c r="G641" s="14"/>
      <c r="H641" s="14"/>
      <c r="I641" s="20"/>
      <c r="J641" s="20"/>
      <c r="K641" s="20"/>
      <c r="L641" s="20"/>
      <c r="M641" s="20"/>
      <c r="N641" s="20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>
      <c r="A642" s="14"/>
      <c r="B642" s="14"/>
      <c r="C642" s="14"/>
      <c r="D642" s="14"/>
      <c r="E642" s="14"/>
      <c r="F642" s="14"/>
      <c r="G642" s="14"/>
      <c r="H642" s="14"/>
      <c r="I642" s="20"/>
      <c r="J642" s="20"/>
      <c r="K642" s="20"/>
      <c r="L642" s="20"/>
      <c r="M642" s="20"/>
      <c r="N642" s="20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>
      <c r="A643" s="14"/>
      <c r="B643" s="14"/>
      <c r="C643" s="14"/>
      <c r="D643" s="14"/>
      <c r="E643" s="14"/>
      <c r="F643" s="14"/>
      <c r="G643" s="14"/>
      <c r="H643" s="14"/>
      <c r="I643" s="20"/>
      <c r="J643" s="20"/>
      <c r="K643" s="20"/>
      <c r="L643" s="20"/>
      <c r="M643" s="20"/>
      <c r="N643" s="20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>
      <c r="A644" s="14"/>
      <c r="B644" s="14"/>
      <c r="C644" s="14"/>
      <c r="D644" s="14"/>
      <c r="E644" s="14"/>
      <c r="F644" s="14"/>
      <c r="G644" s="14"/>
      <c r="H644" s="14"/>
      <c r="I644" s="20"/>
      <c r="J644" s="20"/>
      <c r="K644" s="20"/>
      <c r="L644" s="20"/>
      <c r="M644" s="20"/>
      <c r="N644" s="20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>
      <c r="A645" s="14"/>
      <c r="B645" s="14"/>
      <c r="C645" s="14"/>
      <c r="D645" s="14"/>
      <c r="E645" s="14"/>
      <c r="F645" s="14"/>
      <c r="G645" s="14"/>
      <c r="H645" s="14"/>
      <c r="I645" s="20"/>
      <c r="J645" s="20"/>
      <c r="K645" s="20"/>
      <c r="L645" s="20"/>
      <c r="M645" s="20"/>
      <c r="N645" s="20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>
      <c r="A646" s="14"/>
      <c r="B646" s="14"/>
      <c r="C646" s="14"/>
      <c r="D646" s="14"/>
      <c r="E646" s="14"/>
      <c r="F646" s="14"/>
      <c r="G646" s="14"/>
      <c r="H646" s="14"/>
      <c r="I646" s="20"/>
      <c r="J646" s="20"/>
      <c r="K646" s="20"/>
      <c r="L646" s="20"/>
      <c r="M646" s="20"/>
      <c r="N646" s="20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>
      <c r="A647" s="14"/>
      <c r="B647" s="14"/>
      <c r="C647" s="14"/>
      <c r="D647" s="14"/>
      <c r="E647" s="14"/>
      <c r="F647" s="14"/>
      <c r="G647" s="14"/>
      <c r="H647" s="14"/>
      <c r="I647" s="20"/>
      <c r="J647" s="20"/>
      <c r="K647" s="20"/>
      <c r="L647" s="20"/>
      <c r="M647" s="20"/>
      <c r="N647" s="20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>
      <c r="A648" s="14"/>
      <c r="B648" s="14"/>
      <c r="C648" s="14"/>
      <c r="D648" s="14"/>
      <c r="E648" s="14"/>
      <c r="F648" s="14"/>
      <c r="G648" s="14"/>
      <c r="H648" s="14"/>
      <c r="I648" s="20"/>
      <c r="J648" s="20"/>
      <c r="K648" s="20"/>
      <c r="L648" s="20"/>
      <c r="M648" s="20"/>
      <c r="N648" s="20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>
      <c r="A649" s="14"/>
      <c r="B649" s="14"/>
      <c r="C649" s="14"/>
      <c r="D649" s="14"/>
      <c r="E649" s="14"/>
      <c r="F649" s="14"/>
      <c r="G649" s="14"/>
      <c r="H649" s="14"/>
      <c r="I649" s="20"/>
      <c r="J649" s="20"/>
      <c r="K649" s="20"/>
      <c r="L649" s="20"/>
      <c r="M649" s="20"/>
      <c r="N649" s="20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>
      <c r="A650" s="14"/>
      <c r="B650" s="14"/>
      <c r="C650" s="14"/>
      <c r="D650" s="14"/>
      <c r="E650" s="14"/>
      <c r="F650" s="14"/>
      <c r="G650" s="14"/>
      <c r="H650" s="14"/>
      <c r="I650" s="20"/>
      <c r="J650" s="20"/>
      <c r="K650" s="20"/>
      <c r="L650" s="20"/>
      <c r="M650" s="20"/>
      <c r="N650" s="20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>
      <c r="A651" s="14"/>
      <c r="B651" s="14"/>
      <c r="C651" s="14"/>
      <c r="D651" s="14"/>
      <c r="E651" s="14"/>
      <c r="F651" s="14"/>
      <c r="G651" s="14"/>
      <c r="H651" s="14"/>
      <c r="I651" s="20"/>
      <c r="J651" s="20"/>
      <c r="K651" s="20"/>
      <c r="L651" s="20"/>
      <c r="M651" s="20"/>
      <c r="N651" s="20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>
      <c r="A652" s="14"/>
      <c r="B652" s="14"/>
      <c r="C652" s="14"/>
      <c r="D652" s="14"/>
      <c r="E652" s="14"/>
      <c r="F652" s="14"/>
      <c r="G652" s="14"/>
      <c r="H652" s="14"/>
      <c r="I652" s="20"/>
      <c r="J652" s="20"/>
      <c r="K652" s="20"/>
      <c r="L652" s="20"/>
      <c r="M652" s="20"/>
      <c r="N652" s="20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>
      <c r="A653" s="14"/>
      <c r="B653" s="14"/>
      <c r="C653" s="14"/>
      <c r="D653" s="14"/>
      <c r="E653" s="14"/>
      <c r="F653" s="14"/>
      <c r="G653" s="14"/>
      <c r="H653" s="14"/>
      <c r="I653" s="20"/>
      <c r="J653" s="20"/>
      <c r="K653" s="20"/>
      <c r="L653" s="20"/>
      <c r="M653" s="20"/>
      <c r="N653" s="20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>
      <c r="A654" s="14"/>
      <c r="B654" s="14"/>
      <c r="C654" s="14"/>
      <c r="D654" s="14"/>
      <c r="E654" s="14"/>
      <c r="F654" s="14"/>
      <c r="G654" s="14"/>
      <c r="H654" s="14"/>
      <c r="I654" s="20"/>
      <c r="J654" s="20"/>
      <c r="K654" s="20"/>
      <c r="L654" s="20"/>
      <c r="M654" s="20"/>
      <c r="N654" s="20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>
      <c r="A655" s="14"/>
      <c r="B655" s="14"/>
      <c r="C655" s="14"/>
      <c r="D655" s="14"/>
      <c r="E655" s="14"/>
      <c r="F655" s="14"/>
      <c r="G655" s="14"/>
      <c r="H655" s="14"/>
      <c r="I655" s="20"/>
      <c r="J655" s="20"/>
      <c r="K655" s="20"/>
      <c r="L655" s="20"/>
      <c r="M655" s="20"/>
      <c r="N655" s="20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>
      <c r="A656" s="14"/>
      <c r="B656" s="14"/>
      <c r="C656" s="14"/>
      <c r="D656" s="14"/>
      <c r="E656" s="14"/>
      <c r="F656" s="14"/>
      <c r="G656" s="14"/>
      <c r="H656" s="14"/>
      <c r="I656" s="20"/>
      <c r="J656" s="20"/>
      <c r="K656" s="20"/>
      <c r="L656" s="20"/>
      <c r="M656" s="20"/>
      <c r="N656" s="20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>
      <c r="A657" s="14"/>
      <c r="B657" s="14"/>
      <c r="C657" s="14"/>
      <c r="D657" s="14"/>
      <c r="E657" s="14"/>
      <c r="F657" s="14"/>
      <c r="G657" s="14"/>
      <c r="H657" s="14"/>
      <c r="I657" s="20"/>
      <c r="J657" s="20"/>
      <c r="K657" s="20"/>
      <c r="L657" s="20"/>
      <c r="M657" s="20"/>
      <c r="N657" s="20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>
      <c r="A658" s="14"/>
      <c r="B658" s="14"/>
      <c r="C658" s="14"/>
      <c r="D658" s="14"/>
      <c r="E658" s="14"/>
      <c r="F658" s="14"/>
      <c r="G658" s="14"/>
      <c r="H658" s="14"/>
      <c r="I658" s="20"/>
      <c r="J658" s="20"/>
      <c r="K658" s="20"/>
      <c r="L658" s="20"/>
      <c r="M658" s="20"/>
      <c r="N658" s="20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>
      <c r="A659" s="14"/>
      <c r="B659" s="14"/>
      <c r="C659" s="14"/>
      <c r="D659" s="14"/>
      <c r="E659" s="14"/>
      <c r="F659" s="14"/>
      <c r="G659" s="14"/>
      <c r="H659" s="14"/>
      <c r="I659" s="20"/>
      <c r="J659" s="20"/>
      <c r="K659" s="20"/>
      <c r="L659" s="20"/>
      <c r="M659" s="20"/>
      <c r="N659" s="20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>
      <c r="A660" s="14"/>
      <c r="B660" s="14"/>
      <c r="C660" s="14"/>
      <c r="D660" s="14"/>
      <c r="E660" s="14"/>
      <c r="F660" s="14"/>
      <c r="G660" s="14"/>
      <c r="H660" s="14"/>
      <c r="I660" s="20"/>
      <c r="J660" s="20"/>
      <c r="K660" s="20"/>
      <c r="L660" s="20"/>
      <c r="M660" s="20"/>
      <c r="N660" s="20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>
      <c r="A661" s="14"/>
      <c r="B661" s="14"/>
      <c r="C661" s="14"/>
      <c r="D661" s="14"/>
      <c r="E661" s="14"/>
      <c r="F661" s="14"/>
      <c r="G661" s="14"/>
      <c r="H661" s="14"/>
      <c r="I661" s="20"/>
      <c r="J661" s="20"/>
      <c r="K661" s="20"/>
      <c r="L661" s="20"/>
      <c r="M661" s="20"/>
      <c r="N661" s="20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>
      <c r="A662" s="14"/>
      <c r="B662" s="14"/>
      <c r="C662" s="14"/>
      <c r="D662" s="14"/>
      <c r="E662" s="14"/>
      <c r="F662" s="14"/>
      <c r="G662" s="14"/>
      <c r="H662" s="14"/>
      <c r="I662" s="20"/>
      <c r="J662" s="20"/>
      <c r="K662" s="20"/>
      <c r="L662" s="20"/>
      <c r="M662" s="20"/>
      <c r="N662" s="20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>
      <c r="A663" s="14"/>
      <c r="B663" s="14"/>
      <c r="C663" s="14"/>
      <c r="D663" s="14"/>
      <c r="E663" s="14"/>
      <c r="F663" s="14"/>
      <c r="G663" s="14"/>
      <c r="H663" s="14"/>
      <c r="I663" s="20"/>
      <c r="J663" s="20"/>
      <c r="K663" s="20"/>
      <c r="L663" s="20"/>
      <c r="M663" s="20"/>
      <c r="N663" s="20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>
      <c r="A664" s="14"/>
      <c r="B664" s="14"/>
      <c r="C664" s="14"/>
      <c r="D664" s="14"/>
      <c r="E664" s="14"/>
      <c r="F664" s="14"/>
      <c r="G664" s="14"/>
      <c r="H664" s="14"/>
      <c r="I664" s="20"/>
      <c r="J664" s="20"/>
      <c r="K664" s="20"/>
      <c r="L664" s="20"/>
      <c r="M664" s="20"/>
      <c r="N664" s="20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>
      <c r="A665" s="14"/>
      <c r="B665" s="14"/>
      <c r="C665" s="14"/>
      <c r="D665" s="14"/>
      <c r="E665" s="14"/>
      <c r="F665" s="14"/>
      <c r="G665" s="14"/>
      <c r="H665" s="14"/>
      <c r="I665" s="20"/>
      <c r="J665" s="20"/>
      <c r="K665" s="20"/>
      <c r="L665" s="20"/>
      <c r="M665" s="20"/>
      <c r="N665" s="20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>
      <c r="A666" s="14"/>
      <c r="B666" s="14"/>
      <c r="C666" s="14"/>
      <c r="D666" s="14"/>
      <c r="E666" s="14"/>
      <c r="F666" s="14"/>
      <c r="G666" s="14"/>
      <c r="H666" s="14"/>
      <c r="I666" s="20"/>
      <c r="J666" s="20"/>
      <c r="K666" s="20"/>
      <c r="L666" s="20"/>
      <c r="M666" s="20"/>
      <c r="N666" s="20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>
      <c r="A667" s="14"/>
      <c r="B667" s="14"/>
      <c r="C667" s="14"/>
      <c r="D667" s="14"/>
      <c r="E667" s="14"/>
      <c r="F667" s="14"/>
      <c r="G667" s="14"/>
      <c r="H667" s="14"/>
      <c r="I667" s="20"/>
      <c r="J667" s="20"/>
      <c r="K667" s="20"/>
      <c r="L667" s="20"/>
      <c r="M667" s="20"/>
      <c r="N667" s="20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>
      <c r="A668" s="14"/>
      <c r="B668" s="14"/>
      <c r="C668" s="14"/>
      <c r="D668" s="14"/>
      <c r="E668" s="14"/>
      <c r="F668" s="14"/>
      <c r="G668" s="14"/>
      <c r="H668" s="14"/>
      <c r="I668" s="20"/>
      <c r="J668" s="20"/>
      <c r="K668" s="20"/>
      <c r="L668" s="20"/>
      <c r="M668" s="20"/>
      <c r="N668" s="20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>
      <c r="A669" s="14"/>
      <c r="B669" s="14"/>
      <c r="C669" s="14"/>
      <c r="D669" s="14"/>
      <c r="E669" s="14"/>
      <c r="F669" s="14"/>
      <c r="G669" s="14"/>
      <c r="H669" s="14"/>
      <c r="I669" s="20"/>
      <c r="J669" s="20"/>
      <c r="K669" s="20"/>
      <c r="L669" s="20"/>
      <c r="M669" s="20"/>
      <c r="N669" s="20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>
      <c r="A670" s="14"/>
      <c r="B670" s="14"/>
      <c r="C670" s="14"/>
      <c r="D670" s="14"/>
      <c r="E670" s="14"/>
      <c r="F670" s="14"/>
      <c r="G670" s="14"/>
      <c r="H670" s="14"/>
      <c r="I670" s="20"/>
      <c r="J670" s="20"/>
      <c r="K670" s="20"/>
      <c r="L670" s="20"/>
      <c r="M670" s="20"/>
      <c r="N670" s="20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>
      <c r="A671" s="14"/>
      <c r="B671" s="14"/>
      <c r="C671" s="14"/>
      <c r="D671" s="14"/>
      <c r="E671" s="14"/>
      <c r="F671" s="14"/>
      <c r="G671" s="14"/>
      <c r="H671" s="14"/>
      <c r="I671" s="20"/>
      <c r="J671" s="20"/>
      <c r="K671" s="20"/>
      <c r="L671" s="20"/>
      <c r="M671" s="20"/>
      <c r="N671" s="20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>
      <c r="A672" s="14"/>
      <c r="B672" s="14"/>
      <c r="C672" s="14"/>
      <c r="D672" s="14"/>
      <c r="E672" s="14"/>
      <c r="F672" s="14"/>
      <c r="G672" s="14"/>
      <c r="H672" s="14"/>
      <c r="I672" s="20"/>
      <c r="J672" s="20"/>
      <c r="K672" s="20"/>
      <c r="L672" s="20"/>
      <c r="M672" s="20"/>
      <c r="N672" s="20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>
      <c r="A673" s="14"/>
      <c r="B673" s="14"/>
      <c r="C673" s="14"/>
      <c r="D673" s="14"/>
      <c r="E673" s="14"/>
      <c r="F673" s="14"/>
      <c r="G673" s="14"/>
      <c r="H673" s="14"/>
      <c r="I673" s="20"/>
      <c r="J673" s="20"/>
      <c r="K673" s="20"/>
      <c r="L673" s="20"/>
      <c r="M673" s="20"/>
      <c r="N673" s="20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>
      <c r="A674" s="14"/>
      <c r="B674" s="14"/>
      <c r="C674" s="14"/>
      <c r="D674" s="14"/>
      <c r="E674" s="14"/>
      <c r="F674" s="14"/>
      <c r="G674" s="14"/>
      <c r="H674" s="14"/>
      <c r="I674" s="20"/>
      <c r="J674" s="20"/>
      <c r="K674" s="20"/>
      <c r="L674" s="20"/>
      <c r="M674" s="20"/>
      <c r="N674" s="20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>
      <c r="A675" s="14"/>
      <c r="B675" s="14"/>
      <c r="C675" s="14"/>
      <c r="D675" s="14"/>
      <c r="E675" s="14"/>
      <c r="F675" s="14"/>
      <c r="G675" s="14"/>
      <c r="H675" s="14"/>
      <c r="I675" s="20"/>
      <c r="J675" s="20"/>
      <c r="K675" s="20"/>
      <c r="L675" s="20"/>
      <c r="M675" s="20"/>
      <c r="N675" s="20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>
      <c r="A676" s="14"/>
      <c r="B676" s="14"/>
      <c r="C676" s="14"/>
      <c r="D676" s="14"/>
      <c r="E676" s="14"/>
      <c r="F676" s="14"/>
      <c r="G676" s="14"/>
      <c r="H676" s="14"/>
      <c r="I676" s="20"/>
      <c r="J676" s="20"/>
      <c r="K676" s="20"/>
      <c r="L676" s="20"/>
      <c r="M676" s="20"/>
      <c r="N676" s="20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>
      <c r="A677" s="14"/>
      <c r="B677" s="14"/>
      <c r="C677" s="14"/>
      <c r="D677" s="14"/>
      <c r="E677" s="14"/>
      <c r="F677" s="14"/>
      <c r="G677" s="14"/>
      <c r="H677" s="14"/>
      <c r="I677" s="20"/>
      <c r="J677" s="20"/>
      <c r="K677" s="20"/>
      <c r="L677" s="20"/>
      <c r="M677" s="20"/>
      <c r="N677" s="20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>
      <c r="A678" s="14"/>
      <c r="B678" s="14"/>
      <c r="C678" s="14"/>
      <c r="D678" s="14"/>
      <c r="E678" s="14"/>
      <c r="F678" s="14"/>
      <c r="G678" s="14"/>
      <c r="H678" s="14"/>
      <c r="I678" s="20"/>
      <c r="J678" s="20"/>
      <c r="K678" s="20"/>
      <c r="L678" s="20"/>
      <c r="M678" s="20"/>
      <c r="N678" s="20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>
      <c r="A679" s="14"/>
      <c r="B679" s="14"/>
      <c r="C679" s="14"/>
      <c r="D679" s="14"/>
      <c r="E679" s="14"/>
      <c r="F679" s="14"/>
      <c r="G679" s="14"/>
      <c r="H679" s="14"/>
      <c r="I679" s="20"/>
      <c r="J679" s="20"/>
      <c r="K679" s="20"/>
      <c r="L679" s="20"/>
      <c r="M679" s="20"/>
      <c r="N679" s="20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>
      <c r="A680" s="14"/>
      <c r="B680" s="14"/>
      <c r="C680" s="14"/>
      <c r="D680" s="14"/>
      <c r="E680" s="14"/>
      <c r="F680" s="14"/>
      <c r="G680" s="14"/>
      <c r="H680" s="14"/>
      <c r="I680" s="20"/>
      <c r="J680" s="20"/>
      <c r="K680" s="20"/>
      <c r="L680" s="20"/>
      <c r="M680" s="20"/>
      <c r="N680" s="20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>
      <c r="A681" s="14"/>
      <c r="B681" s="14"/>
      <c r="C681" s="14"/>
      <c r="D681" s="14"/>
      <c r="E681" s="14"/>
      <c r="F681" s="14"/>
      <c r="G681" s="14"/>
      <c r="H681" s="14"/>
      <c r="I681" s="20"/>
      <c r="J681" s="20"/>
      <c r="K681" s="20"/>
      <c r="L681" s="20"/>
      <c r="M681" s="20"/>
      <c r="N681" s="20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>
      <c r="A682" s="14"/>
      <c r="B682" s="14"/>
      <c r="C682" s="14"/>
      <c r="D682" s="14"/>
      <c r="E682" s="14"/>
      <c r="F682" s="14"/>
      <c r="G682" s="14"/>
      <c r="H682" s="14"/>
      <c r="I682" s="20"/>
      <c r="J682" s="20"/>
      <c r="K682" s="20"/>
      <c r="L682" s="20"/>
      <c r="M682" s="20"/>
      <c r="N682" s="20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>
      <c r="A683" s="14"/>
      <c r="B683" s="14"/>
      <c r="C683" s="14"/>
      <c r="D683" s="14"/>
      <c r="E683" s="14"/>
      <c r="F683" s="14"/>
      <c r="G683" s="14"/>
      <c r="H683" s="14"/>
      <c r="I683" s="20"/>
      <c r="J683" s="20"/>
      <c r="K683" s="20"/>
      <c r="L683" s="20"/>
      <c r="M683" s="20"/>
      <c r="N683" s="20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>
      <c r="A684" s="14"/>
      <c r="B684" s="14"/>
      <c r="C684" s="14"/>
      <c r="D684" s="14"/>
      <c r="E684" s="14"/>
      <c r="F684" s="14"/>
      <c r="G684" s="14"/>
      <c r="H684" s="14"/>
      <c r="I684" s="20"/>
      <c r="J684" s="20"/>
      <c r="K684" s="20"/>
      <c r="L684" s="20"/>
      <c r="M684" s="20"/>
      <c r="N684" s="20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>
      <c r="A685" s="14"/>
      <c r="B685" s="14"/>
      <c r="C685" s="14"/>
      <c r="D685" s="14"/>
      <c r="E685" s="14"/>
      <c r="F685" s="14"/>
      <c r="G685" s="14"/>
      <c r="H685" s="14"/>
      <c r="I685" s="20"/>
      <c r="J685" s="20"/>
      <c r="K685" s="20"/>
      <c r="L685" s="20"/>
      <c r="M685" s="20"/>
      <c r="N685" s="20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>
      <c r="A686" s="14"/>
      <c r="B686" s="14"/>
      <c r="C686" s="14"/>
      <c r="D686" s="14"/>
      <c r="E686" s="14"/>
      <c r="F686" s="14"/>
      <c r="G686" s="14"/>
      <c r="H686" s="14"/>
      <c r="I686" s="20"/>
      <c r="J686" s="20"/>
      <c r="K686" s="20"/>
      <c r="L686" s="20"/>
      <c r="M686" s="20"/>
      <c r="N686" s="20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>
      <c r="A687" s="14"/>
      <c r="B687" s="14"/>
      <c r="C687" s="14"/>
      <c r="D687" s="14"/>
      <c r="E687" s="14"/>
      <c r="F687" s="14"/>
      <c r="G687" s="14"/>
      <c r="H687" s="14"/>
      <c r="I687" s="20"/>
      <c r="J687" s="20"/>
      <c r="K687" s="20"/>
      <c r="L687" s="20"/>
      <c r="M687" s="20"/>
      <c r="N687" s="20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>
      <c r="A688" s="14"/>
      <c r="B688" s="14"/>
      <c r="C688" s="14"/>
      <c r="D688" s="14"/>
      <c r="E688" s="14"/>
      <c r="F688" s="14"/>
      <c r="G688" s="14"/>
      <c r="H688" s="14"/>
      <c r="I688" s="20"/>
      <c r="J688" s="20"/>
      <c r="K688" s="20"/>
      <c r="L688" s="20"/>
      <c r="M688" s="20"/>
      <c r="N688" s="20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>
      <c r="A689" s="14"/>
      <c r="B689" s="14"/>
      <c r="C689" s="14"/>
      <c r="D689" s="14"/>
      <c r="E689" s="14"/>
      <c r="F689" s="14"/>
      <c r="G689" s="14"/>
      <c r="H689" s="14"/>
      <c r="I689" s="20"/>
      <c r="J689" s="20"/>
      <c r="K689" s="20"/>
      <c r="L689" s="20"/>
      <c r="M689" s="20"/>
      <c r="N689" s="20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>
      <c r="A690" s="14"/>
      <c r="B690" s="14"/>
      <c r="C690" s="14"/>
      <c r="D690" s="14"/>
      <c r="E690" s="14"/>
      <c r="F690" s="14"/>
      <c r="G690" s="14"/>
      <c r="H690" s="14"/>
      <c r="I690" s="20"/>
      <c r="J690" s="20"/>
      <c r="K690" s="20"/>
      <c r="L690" s="20"/>
      <c r="M690" s="20"/>
      <c r="N690" s="20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>
      <c r="A691" s="14"/>
      <c r="B691" s="14"/>
      <c r="C691" s="14"/>
      <c r="D691" s="14"/>
      <c r="E691" s="14"/>
      <c r="F691" s="14"/>
      <c r="G691" s="14"/>
      <c r="H691" s="14"/>
      <c r="I691" s="20"/>
      <c r="J691" s="20"/>
      <c r="K691" s="20"/>
      <c r="L691" s="20"/>
      <c r="M691" s="20"/>
      <c r="N691" s="20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>
      <c r="A692" s="14"/>
      <c r="B692" s="14"/>
      <c r="C692" s="14"/>
      <c r="D692" s="14"/>
      <c r="E692" s="14"/>
      <c r="F692" s="14"/>
      <c r="G692" s="14"/>
      <c r="H692" s="14"/>
      <c r="I692" s="20"/>
      <c r="J692" s="20"/>
      <c r="K692" s="20"/>
      <c r="L692" s="20"/>
      <c r="M692" s="20"/>
      <c r="N692" s="20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>
      <c r="A693" s="14"/>
      <c r="B693" s="14"/>
      <c r="C693" s="14"/>
      <c r="D693" s="14"/>
      <c r="E693" s="14"/>
      <c r="F693" s="14"/>
      <c r="G693" s="14"/>
      <c r="H693" s="14"/>
      <c r="I693" s="20"/>
      <c r="J693" s="20"/>
      <c r="K693" s="20"/>
      <c r="L693" s="20"/>
      <c r="M693" s="20"/>
      <c r="N693" s="20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>
      <c r="A694" s="14"/>
      <c r="B694" s="14"/>
      <c r="C694" s="14"/>
      <c r="D694" s="14"/>
      <c r="E694" s="14"/>
      <c r="F694" s="14"/>
      <c r="G694" s="14"/>
      <c r="H694" s="14"/>
      <c r="I694" s="20"/>
      <c r="J694" s="20"/>
      <c r="K694" s="20"/>
      <c r="L694" s="20"/>
      <c r="M694" s="20"/>
      <c r="N694" s="20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>
      <c r="A695" s="14"/>
      <c r="B695" s="14"/>
      <c r="C695" s="14"/>
      <c r="D695" s="14"/>
      <c r="E695" s="14"/>
      <c r="F695" s="14"/>
      <c r="G695" s="14"/>
      <c r="H695" s="14"/>
      <c r="I695" s="20"/>
      <c r="J695" s="20"/>
      <c r="K695" s="20"/>
      <c r="L695" s="20"/>
      <c r="M695" s="20"/>
      <c r="N695" s="20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>
      <c r="A696" s="14"/>
      <c r="B696" s="14"/>
      <c r="C696" s="14"/>
      <c r="D696" s="14"/>
      <c r="E696" s="14"/>
      <c r="F696" s="14"/>
      <c r="G696" s="14"/>
      <c r="H696" s="14"/>
      <c r="I696" s="20"/>
      <c r="J696" s="20"/>
      <c r="K696" s="20"/>
      <c r="L696" s="20"/>
      <c r="M696" s="20"/>
      <c r="N696" s="20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>
      <c r="A697" s="14"/>
      <c r="B697" s="14"/>
      <c r="C697" s="14"/>
      <c r="D697" s="14"/>
      <c r="E697" s="14"/>
      <c r="F697" s="14"/>
      <c r="G697" s="14"/>
      <c r="H697" s="14"/>
      <c r="I697" s="20"/>
      <c r="J697" s="20"/>
      <c r="K697" s="20"/>
      <c r="L697" s="20"/>
      <c r="M697" s="20"/>
      <c r="N697" s="20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>
      <c r="A698" s="14"/>
      <c r="B698" s="14"/>
      <c r="C698" s="14"/>
      <c r="D698" s="14"/>
      <c r="E698" s="14"/>
      <c r="F698" s="14"/>
      <c r="G698" s="14"/>
      <c r="H698" s="14"/>
      <c r="I698" s="20"/>
      <c r="J698" s="20"/>
      <c r="K698" s="20"/>
      <c r="L698" s="20"/>
      <c r="M698" s="20"/>
      <c r="N698" s="20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>
      <c r="A699" s="14"/>
      <c r="B699" s="14"/>
      <c r="C699" s="14"/>
      <c r="D699" s="14"/>
      <c r="E699" s="14"/>
      <c r="F699" s="14"/>
      <c r="G699" s="14"/>
      <c r="H699" s="14"/>
      <c r="I699" s="20"/>
      <c r="J699" s="20"/>
      <c r="K699" s="20"/>
      <c r="L699" s="20"/>
      <c r="M699" s="20"/>
      <c r="N699" s="20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>
      <c r="A700" s="14"/>
      <c r="B700" s="14"/>
      <c r="C700" s="14"/>
      <c r="D700" s="14"/>
      <c r="E700" s="14"/>
      <c r="F700" s="14"/>
      <c r="G700" s="14"/>
      <c r="H700" s="14"/>
      <c r="I700" s="20"/>
      <c r="J700" s="20"/>
      <c r="K700" s="20"/>
      <c r="L700" s="20"/>
      <c r="M700" s="20"/>
      <c r="N700" s="20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>
      <c r="A701" s="14"/>
      <c r="B701" s="14"/>
      <c r="C701" s="14"/>
      <c r="D701" s="14"/>
      <c r="E701" s="14"/>
      <c r="F701" s="14"/>
      <c r="G701" s="14"/>
      <c r="H701" s="14"/>
      <c r="I701" s="20"/>
      <c r="J701" s="20"/>
      <c r="K701" s="20"/>
      <c r="L701" s="20"/>
      <c r="M701" s="20"/>
      <c r="N701" s="20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>
      <c r="A702" s="14"/>
      <c r="B702" s="14"/>
      <c r="C702" s="14"/>
      <c r="D702" s="14"/>
      <c r="E702" s="14"/>
      <c r="F702" s="14"/>
      <c r="G702" s="14"/>
      <c r="H702" s="14"/>
      <c r="I702" s="20"/>
      <c r="J702" s="20"/>
      <c r="K702" s="20"/>
      <c r="L702" s="20"/>
      <c r="M702" s="20"/>
      <c r="N702" s="20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>
      <c r="A703" s="14"/>
      <c r="B703" s="14"/>
      <c r="C703" s="14"/>
      <c r="D703" s="14"/>
      <c r="E703" s="14"/>
      <c r="F703" s="14"/>
      <c r="G703" s="14"/>
      <c r="H703" s="14"/>
      <c r="I703" s="20"/>
      <c r="J703" s="20"/>
      <c r="K703" s="20"/>
      <c r="L703" s="20"/>
      <c r="M703" s="20"/>
      <c r="N703" s="20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>
      <c r="A704" s="14"/>
      <c r="B704" s="14"/>
      <c r="C704" s="14"/>
      <c r="D704" s="14"/>
      <c r="E704" s="14"/>
      <c r="F704" s="14"/>
      <c r="G704" s="14"/>
      <c r="H704" s="14"/>
      <c r="I704" s="20"/>
      <c r="J704" s="20"/>
      <c r="K704" s="20"/>
      <c r="L704" s="20"/>
      <c r="M704" s="20"/>
      <c r="N704" s="20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>
      <c r="A705" s="14"/>
      <c r="B705" s="14"/>
      <c r="C705" s="14"/>
      <c r="D705" s="14"/>
      <c r="E705" s="14"/>
      <c r="F705" s="14"/>
      <c r="G705" s="14"/>
      <c r="H705" s="14"/>
      <c r="I705" s="20"/>
      <c r="J705" s="20"/>
      <c r="K705" s="20"/>
      <c r="L705" s="20"/>
      <c r="M705" s="20"/>
      <c r="N705" s="20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>
      <c r="A706" s="14"/>
      <c r="B706" s="14"/>
      <c r="C706" s="14"/>
      <c r="D706" s="14"/>
      <c r="E706" s="14"/>
      <c r="F706" s="14"/>
      <c r="G706" s="14"/>
      <c r="H706" s="14"/>
      <c r="I706" s="20"/>
      <c r="J706" s="20"/>
      <c r="K706" s="20"/>
      <c r="L706" s="20"/>
      <c r="M706" s="20"/>
      <c r="N706" s="20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>
      <c r="A707" s="14"/>
      <c r="B707" s="14"/>
      <c r="C707" s="14"/>
      <c r="D707" s="14"/>
      <c r="E707" s="14"/>
      <c r="F707" s="14"/>
      <c r="G707" s="14"/>
      <c r="H707" s="14"/>
      <c r="I707" s="20"/>
      <c r="J707" s="20"/>
      <c r="K707" s="20"/>
      <c r="L707" s="20"/>
      <c r="M707" s="20"/>
      <c r="N707" s="20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>
      <c r="A708" s="14"/>
      <c r="B708" s="14"/>
      <c r="C708" s="14"/>
      <c r="D708" s="14"/>
      <c r="E708" s="14"/>
      <c r="F708" s="14"/>
      <c r="G708" s="14"/>
      <c r="H708" s="14"/>
      <c r="I708" s="20"/>
      <c r="J708" s="20"/>
      <c r="K708" s="20"/>
      <c r="L708" s="20"/>
      <c r="M708" s="20"/>
      <c r="N708" s="20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>
      <c r="A709" s="14"/>
      <c r="B709" s="14"/>
      <c r="C709" s="14"/>
      <c r="D709" s="14"/>
      <c r="E709" s="14"/>
      <c r="F709" s="14"/>
      <c r="G709" s="14"/>
      <c r="H709" s="14"/>
      <c r="I709" s="20"/>
      <c r="J709" s="20"/>
      <c r="K709" s="20"/>
      <c r="L709" s="20"/>
      <c r="M709" s="20"/>
      <c r="N709" s="20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>
      <c r="A710" s="14"/>
      <c r="B710" s="14"/>
      <c r="C710" s="14"/>
      <c r="D710" s="14"/>
      <c r="E710" s="14"/>
      <c r="F710" s="14"/>
      <c r="G710" s="14"/>
      <c r="H710" s="14"/>
      <c r="I710" s="20"/>
      <c r="J710" s="20"/>
      <c r="K710" s="20"/>
      <c r="L710" s="20"/>
      <c r="M710" s="20"/>
      <c r="N710" s="20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>
      <c r="A711" s="14"/>
      <c r="B711" s="14"/>
      <c r="C711" s="14"/>
      <c r="D711" s="14"/>
      <c r="E711" s="14"/>
      <c r="F711" s="14"/>
      <c r="G711" s="14"/>
      <c r="H711" s="14"/>
      <c r="I711" s="20"/>
      <c r="J711" s="20"/>
      <c r="K711" s="20"/>
      <c r="L711" s="20"/>
      <c r="M711" s="20"/>
      <c r="N711" s="20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>
      <c r="A712" s="14"/>
      <c r="B712" s="14"/>
      <c r="C712" s="14"/>
      <c r="D712" s="14"/>
      <c r="E712" s="14"/>
      <c r="F712" s="14"/>
      <c r="G712" s="14"/>
      <c r="H712" s="14"/>
      <c r="I712" s="20"/>
      <c r="J712" s="20"/>
      <c r="K712" s="20"/>
      <c r="L712" s="20"/>
      <c r="M712" s="20"/>
      <c r="N712" s="20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>
      <c r="A713" s="14"/>
      <c r="B713" s="14"/>
      <c r="C713" s="14"/>
      <c r="D713" s="14"/>
      <c r="E713" s="14"/>
      <c r="F713" s="14"/>
      <c r="G713" s="14"/>
      <c r="H713" s="14"/>
      <c r="I713" s="20"/>
      <c r="J713" s="20"/>
      <c r="K713" s="20"/>
      <c r="L713" s="20"/>
      <c r="M713" s="20"/>
      <c r="N713" s="20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>
      <c r="A714" s="14"/>
      <c r="B714" s="14"/>
      <c r="C714" s="14"/>
      <c r="D714" s="14"/>
      <c r="E714" s="14"/>
      <c r="F714" s="14"/>
      <c r="G714" s="14"/>
      <c r="H714" s="14"/>
      <c r="I714" s="20"/>
      <c r="J714" s="20"/>
      <c r="K714" s="20"/>
      <c r="L714" s="20"/>
      <c r="M714" s="20"/>
      <c r="N714" s="20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>
      <c r="A715" s="14"/>
      <c r="B715" s="14"/>
      <c r="C715" s="14"/>
      <c r="D715" s="14"/>
      <c r="E715" s="14"/>
      <c r="F715" s="14"/>
      <c r="G715" s="14"/>
      <c r="H715" s="14"/>
      <c r="I715" s="20"/>
      <c r="J715" s="20"/>
      <c r="K715" s="20"/>
      <c r="L715" s="20"/>
      <c r="M715" s="20"/>
      <c r="N715" s="20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>
      <c r="A716" s="14"/>
      <c r="B716" s="14"/>
      <c r="C716" s="14"/>
      <c r="D716" s="14"/>
      <c r="E716" s="14"/>
      <c r="F716" s="14"/>
      <c r="G716" s="14"/>
      <c r="H716" s="14"/>
      <c r="I716" s="20"/>
      <c r="J716" s="20"/>
      <c r="K716" s="20"/>
      <c r="L716" s="20"/>
      <c r="M716" s="20"/>
      <c r="N716" s="20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>
      <c r="A717" s="14"/>
      <c r="B717" s="14"/>
      <c r="C717" s="14"/>
      <c r="D717" s="14"/>
      <c r="E717" s="14"/>
      <c r="F717" s="14"/>
      <c r="G717" s="14"/>
      <c r="H717" s="14"/>
      <c r="I717" s="20"/>
      <c r="J717" s="20"/>
      <c r="K717" s="20"/>
      <c r="L717" s="20"/>
      <c r="M717" s="20"/>
      <c r="N717" s="20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>
      <c r="A718" s="14"/>
      <c r="B718" s="14"/>
      <c r="C718" s="14"/>
      <c r="D718" s="14"/>
      <c r="E718" s="14"/>
      <c r="F718" s="14"/>
      <c r="G718" s="14"/>
      <c r="H718" s="14"/>
      <c r="I718" s="20"/>
      <c r="J718" s="20"/>
      <c r="K718" s="20"/>
      <c r="L718" s="20"/>
      <c r="M718" s="20"/>
      <c r="N718" s="20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>
      <c r="A719" s="14"/>
      <c r="B719" s="14"/>
      <c r="C719" s="14"/>
      <c r="D719" s="14"/>
      <c r="E719" s="14"/>
      <c r="F719" s="14"/>
      <c r="G719" s="14"/>
      <c r="H719" s="14"/>
      <c r="I719" s="20"/>
      <c r="J719" s="20"/>
      <c r="K719" s="20"/>
      <c r="L719" s="20"/>
      <c r="M719" s="20"/>
      <c r="N719" s="20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>
      <c r="A720" s="14"/>
      <c r="B720" s="14"/>
      <c r="C720" s="14"/>
      <c r="D720" s="14"/>
      <c r="E720" s="14"/>
      <c r="F720" s="14"/>
      <c r="G720" s="14"/>
      <c r="H720" s="14"/>
      <c r="I720" s="20"/>
      <c r="J720" s="20"/>
      <c r="K720" s="20"/>
      <c r="L720" s="20"/>
      <c r="M720" s="20"/>
      <c r="N720" s="20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>
      <c r="A721" s="14"/>
      <c r="B721" s="14"/>
      <c r="C721" s="14"/>
      <c r="D721" s="14"/>
      <c r="E721" s="14"/>
      <c r="F721" s="14"/>
      <c r="G721" s="14"/>
      <c r="H721" s="14"/>
      <c r="I721" s="20"/>
      <c r="J721" s="20"/>
      <c r="K721" s="20"/>
      <c r="L721" s="20"/>
      <c r="M721" s="20"/>
      <c r="N721" s="20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>
      <c r="A722" s="14"/>
      <c r="B722" s="14"/>
      <c r="C722" s="14"/>
      <c r="D722" s="14"/>
      <c r="E722" s="14"/>
      <c r="F722" s="14"/>
      <c r="G722" s="14"/>
      <c r="H722" s="14"/>
      <c r="I722" s="20"/>
      <c r="J722" s="20"/>
      <c r="K722" s="20"/>
      <c r="L722" s="20"/>
      <c r="M722" s="20"/>
      <c r="N722" s="20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>
      <c r="A723" s="14"/>
      <c r="B723" s="14"/>
      <c r="C723" s="14"/>
      <c r="D723" s="14"/>
      <c r="E723" s="14"/>
      <c r="F723" s="14"/>
      <c r="G723" s="14"/>
      <c r="H723" s="14"/>
      <c r="I723" s="20"/>
      <c r="J723" s="20"/>
      <c r="K723" s="20"/>
      <c r="L723" s="20"/>
      <c r="M723" s="20"/>
      <c r="N723" s="20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>
      <c r="A724" s="14"/>
      <c r="B724" s="14"/>
      <c r="C724" s="14"/>
      <c r="D724" s="14"/>
      <c r="E724" s="14"/>
      <c r="F724" s="14"/>
      <c r="G724" s="14"/>
      <c r="H724" s="14"/>
      <c r="I724" s="20"/>
      <c r="J724" s="20"/>
      <c r="K724" s="20"/>
      <c r="L724" s="20"/>
      <c r="M724" s="20"/>
      <c r="N724" s="20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>
      <c r="A725" s="14"/>
      <c r="B725" s="14"/>
      <c r="C725" s="14"/>
      <c r="D725" s="14"/>
      <c r="E725" s="14"/>
      <c r="F725" s="14"/>
      <c r="G725" s="14"/>
      <c r="H725" s="14"/>
      <c r="I725" s="20"/>
      <c r="J725" s="20"/>
      <c r="K725" s="20"/>
      <c r="L725" s="20"/>
      <c r="M725" s="20"/>
      <c r="N725" s="20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>
      <c r="A726" s="14"/>
      <c r="B726" s="14"/>
      <c r="C726" s="14"/>
      <c r="D726" s="14"/>
      <c r="E726" s="14"/>
      <c r="F726" s="14"/>
      <c r="G726" s="14"/>
      <c r="H726" s="14"/>
      <c r="I726" s="20"/>
      <c r="J726" s="20"/>
      <c r="K726" s="20"/>
      <c r="L726" s="20"/>
      <c r="M726" s="20"/>
      <c r="N726" s="20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>
      <c r="A727" s="14"/>
      <c r="B727" s="14"/>
      <c r="C727" s="14"/>
      <c r="D727" s="14"/>
      <c r="E727" s="14"/>
      <c r="F727" s="14"/>
      <c r="G727" s="14"/>
      <c r="H727" s="14"/>
      <c r="I727" s="20"/>
      <c r="J727" s="20"/>
      <c r="K727" s="20"/>
      <c r="L727" s="20"/>
      <c r="M727" s="20"/>
      <c r="N727" s="20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>
      <c r="A728" s="14"/>
      <c r="B728" s="14"/>
      <c r="C728" s="14"/>
      <c r="D728" s="14"/>
      <c r="E728" s="14"/>
      <c r="F728" s="14"/>
      <c r="G728" s="14"/>
      <c r="H728" s="14"/>
      <c r="I728" s="20"/>
      <c r="J728" s="20"/>
      <c r="K728" s="20"/>
      <c r="L728" s="20"/>
      <c r="M728" s="20"/>
      <c r="N728" s="20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>
      <c r="A729" s="14"/>
      <c r="B729" s="14"/>
      <c r="C729" s="14"/>
      <c r="D729" s="14"/>
      <c r="E729" s="14"/>
      <c r="F729" s="14"/>
      <c r="G729" s="14"/>
      <c r="H729" s="14"/>
      <c r="I729" s="20"/>
      <c r="J729" s="20"/>
      <c r="K729" s="20"/>
      <c r="L729" s="20"/>
      <c r="M729" s="20"/>
      <c r="N729" s="20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>
      <c r="A730" s="14"/>
      <c r="B730" s="14"/>
      <c r="C730" s="14"/>
      <c r="D730" s="14"/>
      <c r="E730" s="14"/>
      <c r="F730" s="14"/>
      <c r="G730" s="14"/>
      <c r="H730" s="14"/>
      <c r="I730" s="20"/>
      <c r="J730" s="20"/>
      <c r="K730" s="20"/>
      <c r="L730" s="20"/>
      <c r="M730" s="20"/>
      <c r="N730" s="20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>
      <c r="A731" s="14"/>
      <c r="B731" s="14"/>
      <c r="C731" s="14"/>
      <c r="D731" s="14"/>
      <c r="E731" s="14"/>
      <c r="F731" s="14"/>
      <c r="G731" s="14"/>
      <c r="H731" s="14"/>
      <c r="I731" s="20"/>
      <c r="J731" s="20"/>
      <c r="K731" s="20"/>
      <c r="L731" s="20"/>
      <c r="M731" s="20"/>
      <c r="N731" s="20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>
      <c r="A732" s="14"/>
      <c r="B732" s="14"/>
      <c r="C732" s="14"/>
      <c r="D732" s="14"/>
      <c r="E732" s="14"/>
      <c r="F732" s="14"/>
      <c r="G732" s="14"/>
      <c r="H732" s="14"/>
      <c r="I732" s="20"/>
      <c r="J732" s="20"/>
      <c r="K732" s="20"/>
      <c r="L732" s="20"/>
      <c r="M732" s="20"/>
      <c r="N732" s="20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>
      <c r="A733" s="14"/>
      <c r="B733" s="14"/>
      <c r="C733" s="14"/>
      <c r="D733" s="14"/>
      <c r="E733" s="14"/>
      <c r="F733" s="14"/>
      <c r="G733" s="14"/>
      <c r="H733" s="14"/>
      <c r="I733" s="20"/>
      <c r="J733" s="20"/>
      <c r="K733" s="20"/>
      <c r="L733" s="20"/>
      <c r="M733" s="20"/>
      <c r="N733" s="20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>
      <c r="A734" s="14"/>
      <c r="B734" s="14"/>
      <c r="C734" s="14"/>
      <c r="D734" s="14"/>
      <c r="E734" s="14"/>
      <c r="F734" s="14"/>
      <c r="G734" s="14"/>
      <c r="H734" s="14"/>
      <c r="I734" s="20"/>
      <c r="J734" s="20"/>
      <c r="K734" s="20"/>
      <c r="L734" s="20"/>
      <c r="M734" s="20"/>
      <c r="N734" s="20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>
      <c r="A735" s="14"/>
      <c r="B735" s="14"/>
      <c r="C735" s="14"/>
      <c r="D735" s="14"/>
      <c r="E735" s="14"/>
      <c r="F735" s="14"/>
      <c r="G735" s="14"/>
      <c r="H735" s="14"/>
      <c r="I735" s="20"/>
      <c r="J735" s="20"/>
      <c r="K735" s="20"/>
      <c r="L735" s="20"/>
      <c r="M735" s="20"/>
      <c r="N735" s="20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>
      <c r="A736" s="14"/>
      <c r="B736" s="14"/>
      <c r="C736" s="14"/>
      <c r="D736" s="14"/>
      <c r="E736" s="14"/>
      <c r="F736" s="14"/>
      <c r="G736" s="14"/>
      <c r="H736" s="14"/>
      <c r="I736" s="20"/>
      <c r="J736" s="20"/>
      <c r="K736" s="20"/>
      <c r="L736" s="20"/>
      <c r="M736" s="20"/>
      <c r="N736" s="20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>
      <c r="A737" s="14"/>
      <c r="B737" s="14"/>
      <c r="C737" s="14"/>
      <c r="D737" s="14"/>
      <c r="E737" s="14"/>
      <c r="F737" s="14"/>
      <c r="G737" s="14"/>
      <c r="H737" s="14"/>
      <c r="I737" s="20"/>
      <c r="J737" s="20"/>
      <c r="K737" s="20"/>
      <c r="L737" s="20"/>
      <c r="M737" s="20"/>
      <c r="N737" s="20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>
      <c r="A738" s="14"/>
      <c r="B738" s="14"/>
      <c r="C738" s="14"/>
      <c r="D738" s="14"/>
      <c r="E738" s="14"/>
      <c r="F738" s="14"/>
      <c r="G738" s="14"/>
      <c r="H738" s="14"/>
      <c r="I738" s="20"/>
      <c r="J738" s="20"/>
      <c r="K738" s="20"/>
      <c r="L738" s="20"/>
      <c r="M738" s="20"/>
      <c r="N738" s="20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>
      <c r="A739" s="14"/>
      <c r="B739" s="14"/>
      <c r="C739" s="14"/>
      <c r="D739" s="14"/>
      <c r="E739" s="14"/>
      <c r="F739" s="14"/>
      <c r="G739" s="14"/>
      <c r="H739" s="14"/>
      <c r="I739" s="20"/>
      <c r="J739" s="20"/>
      <c r="K739" s="20"/>
      <c r="L739" s="20"/>
      <c r="M739" s="20"/>
      <c r="N739" s="20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>
      <c r="A740" s="14"/>
      <c r="B740" s="14"/>
      <c r="C740" s="14"/>
      <c r="D740" s="14"/>
      <c r="E740" s="14"/>
      <c r="F740" s="14"/>
      <c r="G740" s="14"/>
      <c r="H740" s="14"/>
      <c r="I740" s="20"/>
      <c r="J740" s="20"/>
      <c r="K740" s="20"/>
      <c r="L740" s="20"/>
      <c r="M740" s="20"/>
      <c r="N740" s="20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>
      <c r="A741" s="14"/>
      <c r="B741" s="14"/>
      <c r="C741" s="14"/>
      <c r="D741" s="14"/>
      <c r="E741" s="14"/>
      <c r="F741" s="14"/>
      <c r="G741" s="14"/>
      <c r="H741" s="14"/>
      <c r="I741" s="20"/>
      <c r="J741" s="20"/>
      <c r="K741" s="20"/>
      <c r="L741" s="20"/>
      <c r="M741" s="20"/>
      <c r="N741" s="20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>
      <c r="A742" s="14"/>
      <c r="B742" s="14"/>
      <c r="C742" s="14"/>
      <c r="D742" s="14"/>
      <c r="E742" s="14"/>
      <c r="F742" s="14"/>
      <c r="G742" s="14"/>
      <c r="H742" s="14"/>
      <c r="I742" s="20"/>
      <c r="J742" s="20"/>
      <c r="K742" s="20"/>
      <c r="L742" s="20"/>
      <c r="M742" s="20"/>
      <c r="N742" s="20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>
      <c r="A743" s="14"/>
      <c r="B743" s="14"/>
      <c r="C743" s="14"/>
      <c r="D743" s="14"/>
      <c r="E743" s="14"/>
      <c r="F743" s="14"/>
      <c r="G743" s="14"/>
      <c r="H743" s="14"/>
      <c r="I743" s="20"/>
      <c r="J743" s="20"/>
      <c r="K743" s="20"/>
      <c r="L743" s="20"/>
      <c r="M743" s="20"/>
      <c r="N743" s="20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>
      <c r="A744" s="14"/>
      <c r="B744" s="14"/>
      <c r="C744" s="14"/>
      <c r="D744" s="14"/>
      <c r="E744" s="14"/>
      <c r="F744" s="14"/>
      <c r="G744" s="14"/>
      <c r="H744" s="14"/>
      <c r="I744" s="20"/>
      <c r="J744" s="20"/>
      <c r="K744" s="20"/>
      <c r="L744" s="20"/>
      <c r="M744" s="20"/>
      <c r="N744" s="20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>
      <c r="A745" s="14"/>
      <c r="B745" s="14"/>
      <c r="C745" s="14"/>
      <c r="D745" s="14"/>
      <c r="E745" s="14"/>
      <c r="F745" s="14"/>
      <c r="G745" s="14"/>
      <c r="H745" s="14"/>
      <c r="I745" s="20"/>
      <c r="J745" s="20"/>
      <c r="K745" s="20"/>
      <c r="L745" s="20"/>
      <c r="M745" s="20"/>
      <c r="N745" s="20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>
      <c r="A746" s="14"/>
      <c r="B746" s="14"/>
      <c r="C746" s="14"/>
      <c r="D746" s="14"/>
      <c r="E746" s="14"/>
      <c r="F746" s="14"/>
      <c r="G746" s="14"/>
      <c r="H746" s="14"/>
      <c r="I746" s="20"/>
      <c r="J746" s="20"/>
      <c r="K746" s="20"/>
      <c r="L746" s="20"/>
      <c r="M746" s="20"/>
      <c r="N746" s="20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>
      <c r="A747" s="14"/>
      <c r="B747" s="14"/>
      <c r="C747" s="14"/>
      <c r="D747" s="14"/>
      <c r="E747" s="14"/>
      <c r="F747" s="14"/>
      <c r="G747" s="14"/>
      <c r="H747" s="14"/>
      <c r="I747" s="20"/>
      <c r="J747" s="20"/>
      <c r="K747" s="20"/>
      <c r="L747" s="20"/>
      <c r="M747" s="20"/>
      <c r="N747" s="20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>
      <c r="A748" s="14"/>
      <c r="B748" s="14"/>
      <c r="C748" s="14"/>
      <c r="D748" s="14"/>
      <c r="E748" s="14"/>
      <c r="F748" s="14"/>
      <c r="G748" s="14"/>
      <c r="H748" s="14"/>
      <c r="I748" s="20"/>
      <c r="J748" s="20"/>
      <c r="K748" s="20"/>
      <c r="L748" s="20"/>
      <c r="M748" s="20"/>
      <c r="N748" s="20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>
      <c r="A749" s="14"/>
      <c r="B749" s="14"/>
      <c r="C749" s="14"/>
      <c r="D749" s="14"/>
      <c r="E749" s="14"/>
      <c r="F749" s="14"/>
      <c r="G749" s="14"/>
      <c r="H749" s="14"/>
      <c r="I749" s="20"/>
      <c r="J749" s="20"/>
      <c r="K749" s="20"/>
      <c r="L749" s="20"/>
      <c r="M749" s="20"/>
      <c r="N749" s="20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>
      <c r="A750" s="14"/>
      <c r="B750" s="14"/>
      <c r="C750" s="14"/>
      <c r="D750" s="14"/>
      <c r="E750" s="14"/>
      <c r="F750" s="14"/>
      <c r="G750" s="14"/>
      <c r="H750" s="14"/>
      <c r="I750" s="20"/>
      <c r="J750" s="20"/>
      <c r="K750" s="20"/>
      <c r="L750" s="20"/>
      <c r="M750" s="20"/>
      <c r="N750" s="20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>
      <c r="A751" s="14"/>
      <c r="B751" s="14"/>
      <c r="C751" s="14"/>
      <c r="D751" s="14"/>
      <c r="E751" s="14"/>
      <c r="F751" s="14"/>
      <c r="G751" s="14"/>
      <c r="H751" s="14"/>
      <c r="I751" s="20"/>
      <c r="J751" s="20"/>
      <c r="K751" s="20"/>
      <c r="L751" s="20"/>
      <c r="M751" s="20"/>
      <c r="N751" s="20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>
      <c r="A752" s="14"/>
      <c r="B752" s="14"/>
      <c r="C752" s="14"/>
      <c r="D752" s="14"/>
      <c r="E752" s="14"/>
      <c r="F752" s="14"/>
      <c r="G752" s="14"/>
      <c r="H752" s="14"/>
      <c r="I752" s="20"/>
      <c r="J752" s="20"/>
      <c r="K752" s="20"/>
      <c r="L752" s="20"/>
      <c r="M752" s="20"/>
      <c r="N752" s="20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>
      <c r="A753" s="14"/>
      <c r="B753" s="14"/>
      <c r="C753" s="14"/>
      <c r="D753" s="14"/>
      <c r="E753" s="14"/>
      <c r="F753" s="14"/>
      <c r="G753" s="14"/>
      <c r="H753" s="14"/>
      <c r="I753" s="20"/>
      <c r="J753" s="20"/>
      <c r="K753" s="20"/>
      <c r="L753" s="20"/>
      <c r="M753" s="20"/>
      <c r="N753" s="20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>
      <c r="A754" s="14"/>
      <c r="B754" s="14"/>
      <c r="C754" s="14"/>
      <c r="D754" s="14"/>
      <c r="E754" s="14"/>
      <c r="F754" s="14"/>
      <c r="G754" s="14"/>
      <c r="H754" s="14"/>
      <c r="I754" s="20"/>
      <c r="J754" s="20"/>
      <c r="K754" s="20"/>
      <c r="L754" s="20"/>
      <c r="M754" s="20"/>
      <c r="N754" s="20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>
      <c r="A755" s="14"/>
      <c r="B755" s="14"/>
      <c r="C755" s="14"/>
      <c r="D755" s="14"/>
      <c r="E755" s="14"/>
      <c r="F755" s="14"/>
      <c r="G755" s="14"/>
      <c r="H755" s="14"/>
      <c r="I755" s="20"/>
      <c r="J755" s="20"/>
      <c r="K755" s="20"/>
      <c r="L755" s="20"/>
      <c r="M755" s="20"/>
      <c r="N755" s="20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>
      <c r="A756" s="14"/>
      <c r="B756" s="14"/>
      <c r="C756" s="14"/>
      <c r="D756" s="14"/>
      <c r="E756" s="14"/>
      <c r="F756" s="14"/>
      <c r="G756" s="14"/>
      <c r="H756" s="14"/>
      <c r="I756" s="20"/>
      <c r="J756" s="20"/>
      <c r="K756" s="20"/>
      <c r="L756" s="20"/>
      <c r="M756" s="20"/>
      <c r="N756" s="20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>
      <c r="A757" s="14"/>
      <c r="B757" s="14"/>
      <c r="C757" s="14"/>
      <c r="D757" s="14"/>
      <c r="E757" s="14"/>
      <c r="F757" s="14"/>
      <c r="G757" s="14"/>
      <c r="H757" s="14"/>
      <c r="I757" s="20"/>
      <c r="J757" s="20"/>
      <c r="K757" s="20"/>
      <c r="L757" s="20"/>
      <c r="M757" s="20"/>
      <c r="N757" s="20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>
      <c r="A758" s="14"/>
      <c r="B758" s="14"/>
      <c r="C758" s="14"/>
      <c r="D758" s="14"/>
      <c r="E758" s="14"/>
      <c r="F758" s="14"/>
      <c r="G758" s="14"/>
      <c r="H758" s="14"/>
      <c r="I758" s="20"/>
      <c r="J758" s="20"/>
      <c r="K758" s="20"/>
      <c r="L758" s="20"/>
      <c r="M758" s="20"/>
      <c r="N758" s="20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>
      <c r="A759" s="14"/>
      <c r="B759" s="14"/>
      <c r="C759" s="14"/>
      <c r="D759" s="14"/>
      <c r="E759" s="14"/>
      <c r="F759" s="14"/>
      <c r="G759" s="14"/>
      <c r="H759" s="14"/>
      <c r="I759" s="20"/>
      <c r="J759" s="20"/>
      <c r="K759" s="20"/>
      <c r="L759" s="20"/>
      <c r="M759" s="20"/>
      <c r="N759" s="20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>
      <c r="A760" s="14"/>
      <c r="B760" s="14"/>
      <c r="C760" s="14"/>
      <c r="D760" s="14"/>
      <c r="E760" s="14"/>
      <c r="F760" s="14"/>
      <c r="G760" s="14"/>
      <c r="H760" s="14"/>
      <c r="I760" s="20"/>
      <c r="J760" s="20"/>
      <c r="K760" s="20"/>
      <c r="L760" s="20"/>
      <c r="M760" s="20"/>
      <c r="N760" s="20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>
      <c r="A761" s="14"/>
      <c r="B761" s="14"/>
      <c r="C761" s="14"/>
      <c r="D761" s="14"/>
      <c r="E761" s="14"/>
      <c r="F761" s="14"/>
      <c r="G761" s="14"/>
      <c r="H761" s="14"/>
      <c r="I761" s="20"/>
      <c r="J761" s="20"/>
      <c r="K761" s="20"/>
      <c r="L761" s="20"/>
      <c r="M761" s="20"/>
      <c r="N761" s="20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>
      <c r="A762" s="14"/>
      <c r="B762" s="14"/>
      <c r="C762" s="14"/>
      <c r="D762" s="14"/>
      <c r="E762" s="14"/>
      <c r="F762" s="14"/>
      <c r="G762" s="14"/>
      <c r="H762" s="14"/>
      <c r="I762" s="20"/>
      <c r="J762" s="20"/>
      <c r="K762" s="20"/>
      <c r="L762" s="20"/>
      <c r="M762" s="20"/>
      <c r="N762" s="20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>
      <c r="A763" s="14"/>
      <c r="B763" s="14"/>
      <c r="C763" s="14"/>
      <c r="D763" s="14"/>
      <c r="E763" s="14"/>
      <c r="F763" s="14"/>
      <c r="G763" s="14"/>
      <c r="H763" s="14"/>
      <c r="I763" s="20"/>
      <c r="J763" s="20"/>
      <c r="K763" s="20"/>
      <c r="L763" s="20"/>
      <c r="M763" s="20"/>
      <c r="N763" s="20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>
      <c r="A764" s="14"/>
      <c r="B764" s="14"/>
      <c r="C764" s="14"/>
      <c r="D764" s="14"/>
      <c r="E764" s="14"/>
      <c r="F764" s="14"/>
      <c r="G764" s="14"/>
      <c r="H764" s="14"/>
      <c r="I764" s="20"/>
      <c r="J764" s="20"/>
      <c r="K764" s="20"/>
      <c r="L764" s="20"/>
      <c r="M764" s="20"/>
      <c r="N764" s="20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>
      <c r="A765" s="14"/>
      <c r="B765" s="14"/>
      <c r="C765" s="14"/>
      <c r="D765" s="14"/>
      <c r="E765" s="14"/>
      <c r="F765" s="14"/>
      <c r="G765" s="14"/>
      <c r="H765" s="14"/>
      <c r="I765" s="20"/>
      <c r="J765" s="20"/>
      <c r="K765" s="20"/>
      <c r="L765" s="20"/>
      <c r="M765" s="20"/>
      <c r="N765" s="20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>
      <c r="A766" s="14"/>
      <c r="B766" s="14"/>
      <c r="C766" s="14"/>
      <c r="D766" s="14"/>
      <c r="E766" s="14"/>
      <c r="F766" s="14"/>
      <c r="G766" s="14"/>
      <c r="H766" s="14"/>
      <c r="I766" s="20"/>
      <c r="J766" s="20"/>
      <c r="K766" s="20"/>
      <c r="L766" s="20"/>
      <c r="M766" s="20"/>
      <c r="N766" s="20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>
      <c r="A767" s="14"/>
      <c r="B767" s="14"/>
      <c r="C767" s="14"/>
      <c r="D767" s="14"/>
      <c r="E767" s="14"/>
      <c r="F767" s="14"/>
      <c r="G767" s="14"/>
      <c r="H767" s="14"/>
      <c r="I767" s="20"/>
      <c r="J767" s="20"/>
      <c r="K767" s="20"/>
      <c r="L767" s="20"/>
      <c r="M767" s="20"/>
      <c r="N767" s="20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>
      <c r="A768" s="14"/>
      <c r="B768" s="14"/>
      <c r="C768" s="14"/>
      <c r="D768" s="14"/>
      <c r="E768" s="14"/>
      <c r="F768" s="14"/>
      <c r="G768" s="14"/>
      <c r="H768" s="14"/>
      <c r="I768" s="20"/>
      <c r="J768" s="20"/>
      <c r="K768" s="20"/>
      <c r="L768" s="20"/>
      <c r="M768" s="20"/>
      <c r="N768" s="20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>
      <c r="A769" s="14"/>
      <c r="B769" s="14"/>
      <c r="C769" s="14"/>
      <c r="D769" s="14"/>
      <c r="E769" s="14"/>
      <c r="F769" s="14"/>
      <c r="G769" s="14"/>
      <c r="H769" s="14"/>
      <c r="I769" s="20"/>
      <c r="J769" s="20"/>
      <c r="K769" s="20"/>
      <c r="L769" s="20"/>
      <c r="M769" s="20"/>
      <c r="N769" s="20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>
      <c r="A770" s="14"/>
      <c r="B770" s="14"/>
      <c r="C770" s="14"/>
      <c r="D770" s="14"/>
      <c r="E770" s="14"/>
      <c r="F770" s="14"/>
      <c r="G770" s="14"/>
      <c r="H770" s="14"/>
      <c r="I770" s="20"/>
      <c r="J770" s="20"/>
      <c r="K770" s="20"/>
      <c r="L770" s="20"/>
      <c r="M770" s="20"/>
      <c r="N770" s="20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>
      <c r="A771" s="14"/>
      <c r="B771" s="14"/>
      <c r="C771" s="14"/>
      <c r="D771" s="14"/>
      <c r="E771" s="14"/>
      <c r="F771" s="14"/>
      <c r="G771" s="14"/>
      <c r="H771" s="14"/>
      <c r="I771" s="20"/>
      <c r="J771" s="20"/>
      <c r="K771" s="20"/>
      <c r="L771" s="20"/>
      <c r="M771" s="20"/>
      <c r="N771" s="20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>
      <c r="A772" s="14"/>
      <c r="B772" s="14"/>
      <c r="C772" s="14"/>
      <c r="D772" s="14"/>
      <c r="E772" s="14"/>
      <c r="F772" s="14"/>
      <c r="G772" s="14"/>
      <c r="H772" s="14"/>
      <c r="I772" s="20"/>
      <c r="J772" s="20"/>
      <c r="K772" s="20"/>
      <c r="L772" s="20"/>
      <c r="M772" s="20"/>
      <c r="N772" s="20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>
      <c r="A773" s="14"/>
      <c r="B773" s="14"/>
      <c r="C773" s="14"/>
      <c r="D773" s="14"/>
      <c r="E773" s="14"/>
      <c r="F773" s="14"/>
      <c r="G773" s="14"/>
      <c r="H773" s="14"/>
      <c r="I773" s="20"/>
      <c r="J773" s="20"/>
      <c r="K773" s="20"/>
      <c r="L773" s="20"/>
      <c r="M773" s="20"/>
      <c r="N773" s="20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>
      <c r="A774" s="14"/>
      <c r="B774" s="14"/>
      <c r="C774" s="14"/>
      <c r="D774" s="14"/>
      <c r="E774" s="14"/>
      <c r="F774" s="14"/>
      <c r="G774" s="14"/>
      <c r="H774" s="14"/>
      <c r="I774" s="20"/>
      <c r="J774" s="20"/>
      <c r="K774" s="20"/>
      <c r="L774" s="20"/>
      <c r="M774" s="20"/>
      <c r="N774" s="20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>
      <c r="A775" s="14"/>
      <c r="B775" s="14"/>
      <c r="C775" s="14"/>
      <c r="D775" s="14"/>
      <c r="E775" s="14"/>
      <c r="F775" s="14"/>
      <c r="G775" s="14"/>
      <c r="H775" s="14"/>
      <c r="I775" s="20"/>
      <c r="J775" s="20"/>
      <c r="K775" s="20"/>
      <c r="L775" s="20"/>
      <c r="M775" s="20"/>
      <c r="N775" s="20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>
      <c r="A776" s="14"/>
      <c r="B776" s="14"/>
      <c r="C776" s="14"/>
      <c r="D776" s="14"/>
      <c r="E776" s="14"/>
      <c r="F776" s="14"/>
      <c r="G776" s="14"/>
      <c r="H776" s="14"/>
      <c r="I776" s="20"/>
      <c r="J776" s="20"/>
      <c r="K776" s="20"/>
      <c r="L776" s="20"/>
      <c r="M776" s="20"/>
      <c r="N776" s="20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>
      <c r="A777" s="14"/>
      <c r="B777" s="14"/>
      <c r="C777" s="14"/>
      <c r="D777" s="14"/>
      <c r="E777" s="14"/>
      <c r="F777" s="14"/>
      <c r="G777" s="14"/>
      <c r="H777" s="14"/>
      <c r="I777" s="20"/>
      <c r="J777" s="20"/>
      <c r="K777" s="20"/>
      <c r="L777" s="20"/>
      <c r="M777" s="20"/>
      <c r="N777" s="20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>
      <c r="A778" s="14"/>
      <c r="B778" s="14"/>
      <c r="C778" s="14"/>
      <c r="D778" s="14"/>
      <c r="E778" s="14"/>
      <c r="F778" s="14"/>
      <c r="G778" s="14"/>
      <c r="H778" s="14"/>
      <c r="I778" s="20"/>
      <c r="J778" s="20"/>
      <c r="K778" s="20"/>
      <c r="L778" s="20"/>
      <c r="M778" s="20"/>
      <c r="N778" s="20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>
      <c r="A779" s="14"/>
      <c r="B779" s="14"/>
      <c r="C779" s="14"/>
      <c r="D779" s="14"/>
      <c r="E779" s="14"/>
      <c r="F779" s="14"/>
      <c r="G779" s="14"/>
      <c r="H779" s="14"/>
      <c r="I779" s="20"/>
      <c r="J779" s="20"/>
      <c r="K779" s="20"/>
      <c r="L779" s="20"/>
      <c r="M779" s="20"/>
      <c r="N779" s="20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>
      <c r="A780" s="14"/>
      <c r="B780" s="14"/>
      <c r="C780" s="14"/>
      <c r="D780" s="14"/>
      <c r="E780" s="14"/>
      <c r="F780" s="14"/>
      <c r="G780" s="14"/>
      <c r="H780" s="14"/>
      <c r="I780" s="20"/>
      <c r="J780" s="20"/>
      <c r="K780" s="20"/>
      <c r="L780" s="20"/>
      <c r="M780" s="20"/>
      <c r="N780" s="20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>
      <c r="A781" s="14"/>
      <c r="B781" s="14"/>
      <c r="C781" s="14"/>
      <c r="D781" s="14"/>
      <c r="E781" s="14"/>
      <c r="F781" s="14"/>
      <c r="G781" s="14"/>
      <c r="H781" s="14"/>
      <c r="I781" s="20"/>
      <c r="J781" s="20"/>
      <c r="K781" s="20"/>
      <c r="L781" s="20"/>
      <c r="M781" s="20"/>
      <c r="N781" s="20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>
      <c r="A782" s="14"/>
      <c r="B782" s="14"/>
      <c r="C782" s="14"/>
      <c r="D782" s="14"/>
      <c r="E782" s="14"/>
      <c r="F782" s="14"/>
      <c r="G782" s="14"/>
      <c r="H782" s="14"/>
      <c r="I782" s="20"/>
      <c r="J782" s="20"/>
      <c r="K782" s="20"/>
      <c r="L782" s="20"/>
      <c r="M782" s="20"/>
      <c r="N782" s="20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>
      <c r="A783" s="14"/>
      <c r="B783" s="14"/>
      <c r="C783" s="14"/>
      <c r="D783" s="14"/>
      <c r="E783" s="14"/>
      <c r="F783" s="14"/>
      <c r="G783" s="14"/>
      <c r="H783" s="14"/>
      <c r="I783" s="20"/>
      <c r="J783" s="20"/>
      <c r="K783" s="20"/>
      <c r="L783" s="20"/>
      <c r="M783" s="20"/>
      <c r="N783" s="20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>
      <c r="A784" s="14"/>
      <c r="B784" s="14"/>
      <c r="C784" s="14"/>
      <c r="D784" s="14"/>
      <c r="E784" s="14"/>
      <c r="F784" s="14"/>
      <c r="G784" s="14"/>
      <c r="H784" s="14"/>
      <c r="I784" s="20"/>
      <c r="J784" s="20"/>
      <c r="K784" s="20"/>
      <c r="L784" s="20"/>
      <c r="M784" s="20"/>
      <c r="N784" s="20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>
      <c r="A785" s="14"/>
      <c r="B785" s="14"/>
      <c r="C785" s="14"/>
      <c r="D785" s="14"/>
      <c r="E785" s="14"/>
      <c r="F785" s="14"/>
      <c r="G785" s="14"/>
      <c r="H785" s="14"/>
      <c r="I785" s="20"/>
      <c r="J785" s="20"/>
      <c r="K785" s="20"/>
      <c r="L785" s="20"/>
      <c r="M785" s="20"/>
      <c r="N785" s="20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>
      <c r="A786" s="14"/>
      <c r="B786" s="14"/>
      <c r="C786" s="14"/>
      <c r="D786" s="14"/>
      <c r="E786" s="14"/>
      <c r="F786" s="14"/>
      <c r="G786" s="14"/>
      <c r="H786" s="14"/>
      <c r="I786" s="20"/>
      <c r="J786" s="20"/>
      <c r="K786" s="20"/>
      <c r="L786" s="20"/>
      <c r="M786" s="20"/>
      <c r="N786" s="20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>
      <c r="A787" s="14"/>
      <c r="B787" s="14"/>
      <c r="C787" s="14"/>
      <c r="D787" s="14"/>
      <c r="E787" s="14"/>
      <c r="F787" s="14"/>
      <c r="G787" s="14"/>
      <c r="H787" s="14"/>
      <c r="I787" s="20"/>
      <c r="J787" s="20"/>
      <c r="K787" s="20"/>
      <c r="L787" s="20"/>
      <c r="M787" s="20"/>
      <c r="N787" s="20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>
      <c r="A788" s="14"/>
      <c r="B788" s="14"/>
      <c r="C788" s="14"/>
      <c r="D788" s="14"/>
      <c r="E788" s="14"/>
      <c r="F788" s="14"/>
      <c r="G788" s="14"/>
      <c r="H788" s="14"/>
      <c r="I788" s="20"/>
      <c r="J788" s="20"/>
      <c r="K788" s="20"/>
      <c r="L788" s="20"/>
      <c r="M788" s="20"/>
      <c r="N788" s="20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>
      <c r="A789" s="14"/>
      <c r="B789" s="14"/>
      <c r="C789" s="14"/>
      <c r="D789" s="14"/>
      <c r="E789" s="14"/>
      <c r="F789" s="14"/>
      <c r="G789" s="14"/>
      <c r="H789" s="14"/>
      <c r="I789" s="20"/>
      <c r="J789" s="20"/>
      <c r="K789" s="20"/>
      <c r="L789" s="20"/>
      <c r="M789" s="20"/>
      <c r="N789" s="20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>
      <c r="A790" s="14"/>
      <c r="B790" s="14"/>
      <c r="C790" s="14"/>
      <c r="D790" s="14"/>
      <c r="E790" s="14"/>
      <c r="F790" s="14"/>
      <c r="G790" s="14"/>
      <c r="H790" s="14"/>
      <c r="I790" s="20"/>
      <c r="J790" s="20"/>
      <c r="K790" s="20"/>
      <c r="L790" s="20"/>
      <c r="M790" s="20"/>
      <c r="N790" s="20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>
      <c r="A791" s="14"/>
      <c r="B791" s="14"/>
      <c r="C791" s="14"/>
      <c r="D791" s="14"/>
      <c r="E791" s="14"/>
      <c r="F791" s="14"/>
      <c r="G791" s="14"/>
      <c r="H791" s="14"/>
      <c r="I791" s="20"/>
      <c r="J791" s="20"/>
      <c r="K791" s="20"/>
      <c r="L791" s="20"/>
      <c r="M791" s="20"/>
      <c r="N791" s="20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>
      <c r="A792" s="14"/>
      <c r="B792" s="14"/>
      <c r="C792" s="14"/>
      <c r="D792" s="14"/>
      <c r="E792" s="14"/>
      <c r="F792" s="14"/>
      <c r="G792" s="14"/>
      <c r="H792" s="14"/>
      <c r="I792" s="20"/>
      <c r="J792" s="20"/>
      <c r="K792" s="20"/>
      <c r="L792" s="20"/>
      <c r="M792" s="20"/>
      <c r="N792" s="20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>
      <c r="A793" s="14"/>
      <c r="B793" s="14"/>
      <c r="C793" s="14"/>
      <c r="D793" s="14"/>
      <c r="E793" s="14"/>
      <c r="F793" s="14"/>
      <c r="G793" s="14"/>
      <c r="H793" s="14"/>
      <c r="I793" s="20"/>
      <c r="J793" s="20"/>
      <c r="K793" s="20"/>
      <c r="L793" s="20"/>
      <c r="M793" s="20"/>
      <c r="N793" s="20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>
      <c r="A794" s="14"/>
      <c r="B794" s="14"/>
      <c r="C794" s="14"/>
      <c r="D794" s="14"/>
      <c r="E794" s="14"/>
      <c r="F794" s="14"/>
      <c r="G794" s="14"/>
      <c r="H794" s="14"/>
      <c r="I794" s="20"/>
      <c r="J794" s="20"/>
      <c r="K794" s="20"/>
      <c r="L794" s="20"/>
      <c r="M794" s="20"/>
      <c r="N794" s="20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>
      <c r="A795" s="14"/>
      <c r="B795" s="14"/>
      <c r="C795" s="14"/>
      <c r="D795" s="14"/>
      <c r="E795" s="14"/>
      <c r="F795" s="14"/>
      <c r="G795" s="14"/>
      <c r="H795" s="14"/>
      <c r="I795" s="20"/>
      <c r="J795" s="20"/>
      <c r="K795" s="20"/>
      <c r="L795" s="20"/>
      <c r="M795" s="20"/>
      <c r="N795" s="20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>
      <c r="A796" s="14"/>
      <c r="B796" s="14"/>
      <c r="C796" s="14"/>
      <c r="D796" s="14"/>
      <c r="E796" s="14"/>
      <c r="F796" s="14"/>
      <c r="G796" s="14"/>
      <c r="H796" s="14"/>
      <c r="I796" s="20"/>
      <c r="J796" s="20"/>
      <c r="K796" s="20"/>
      <c r="L796" s="20"/>
      <c r="M796" s="20"/>
      <c r="N796" s="20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>
      <c r="A797" s="14"/>
      <c r="B797" s="14"/>
      <c r="C797" s="14"/>
      <c r="D797" s="14"/>
      <c r="E797" s="14"/>
      <c r="F797" s="14"/>
      <c r="G797" s="14"/>
      <c r="H797" s="14"/>
      <c r="I797" s="20"/>
      <c r="J797" s="20"/>
      <c r="K797" s="20"/>
      <c r="L797" s="20"/>
      <c r="M797" s="20"/>
      <c r="N797" s="20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>
      <c r="A798" s="14"/>
      <c r="B798" s="14"/>
      <c r="C798" s="14"/>
      <c r="D798" s="14"/>
      <c r="E798" s="14"/>
      <c r="F798" s="14"/>
      <c r="G798" s="14"/>
      <c r="H798" s="14"/>
      <c r="I798" s="20"/>
      <c r="J798" s="20"/>
      <c r="K798" s="20"/>
      <c r="L798" s="20"/>
      <c r="M798" s="20"/>
      <c r="N798" s="20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>
      <c r="A799" s="14"/>
      <c r="B799" s="14"/>
      <c r="C799" s="14"/>
      <c r="D799" s="14"/>
      <c r="E799" s="14"/>
      <c r="F799" s="14"/>
      <c r="G799" s="14"/>
      <c r="H799" s="14"/>
      <c r="I799" s="20"/>
      <c r="J799" s="20"/>
      <c r="K799" s="20"/>
      <c r="L799" s="20"/>
      <c r="M799" s="20"/>
      <c r="N799" s="20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>
      <c r="A800" s="14"/>
      <c r="B800" s="14"/>
      <c r="C800" s="14"/>
      <c r="D800" s="14"/>
      <c r="E800" s="14"/>
      <c r="F800" s="14"/>
      <c r="G800" s="14"/>
      <c r="H800" s="14"/>
      <c r="I800" s="20"/>
      <c r="J800" s="20"/>
      <c r="K800" s="20"/>
      <c r="L800" s="20"/>
      <c r="M800" s="20"/>
      <c r="N800" s="20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>
      <c r="A801" s="14"/>
      <c r="B801" s="14"/>
      <c r="C801" s="14"/>
      <c r="D801" s="14"/>
      <c r="E801" s="14"/>
      <c r="F801" s="14"/>
      <c r="G801" s="14"/>
      <c r="H801" s="14"/>
      <c r="I801" s="20"/>
      <c r="J801" s="20"/>
      <c r="K801" s="20"/>
      <c r="L801" s="20"/>
      <c r="M801" s="20"/>
      <c r="N801" s="20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>
      <c r="A802" s="14"/>
      <c r="B802" s="14"/>
      <c r="C802" s="14"/>
      <c r="D802" s="14"/>
      <c r="E802" s="14"/>
      <c r="F802" s="14"/>
      <c r="G802" s="14"/>
      <c r="H802" s="14"/>
      <c r="I802" s="20"/>
      <c r="J802" s="20"/>
      <c r="K802" s="20"/>
      <c r="L802" s="20"/>
      <c r="M802" s="20"/>
      <c r="N802" s="20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>
      <c r="A803" s="14"/>
      <c r="B803" s="14"/>
      <c r="C803" s="14"/>
      <c r="D803" s="14"/>
      <c r="E803" s="14"/>
      <c r="F803" s="14"/>
      <c r="G803" s="14"/>
      <c r="H803" s="14"/>
      <c r="I803" s="20"/>
      <c r="J803" s="20"/>
      <c r="K803" s="20"/>
      <c r="L803" s="20"/>
      <c r="M803" s="20"/>
      <c r="N803" s="20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>
      <c r="A804" s="14"/>
      <c r="B804" s="14"/>
      <c r="C804" s="14"/>
      <c r="D804" s="14"/>
      <c r="E804" s="14"/>
      <c r="F804" s="14"/>
      <c r="G804" s="14"/>
      <c r="H804" s="14"/>
      <c r="I804" s="20"/>
      <c r="J804" s="20"/>
      <c r="K804" s="20"/>
      <c r="L804" s="20"/>
      <c r="M804" s="20"/>
      <c r="N804" s="20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>
      <c r="A805" s="14"/>
      <c r="B805" s="14"/>
      <c r="C805" s="14"/>
      <c r="D805" s="14"/>
      <c r="E805" s="14"/>
      <c r="F805" s="14"/>
      <c r="G805" s="14"/>
      <c r="H805" s="14"/>
      <c r="I805" s="20"/>
      <c r="J805" s="20"/>
      <c r="K805" s="20"/>
      <c r="L805" s="20"/>
      <c r="M805" s="20"/>
      <c r="N805" s="20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>
      <c r="A806" s="14"/>
      <c r="B806" s="14"/>
      <c r="C806" s="14"/>
      <c r="D806" s="14"/>
      <c r="E806" s="14"/>
      <c r="F806" s="14"/>
      <c r="G806" s="14"/>
      <c r="H806" s="14"/>
      <c r="I806" s="20"/>
      <c r="J806" s="20"/>
      <c r="K806" s="20"/>
      <c r="L806" s="20"/>
      <c r="M806" s="20"/>
      <c r="N806" s="20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>
      <c r="A807" s="14"/>
      <c r="B807" s="14"/>
      <c r="C807" s="14"/>
      <c r="D807" s="14"/>
      <c r="E807" s="14"/>
      <c r="F807" s="14"/>
      <c r="G807" s="14"/>
      <c r="H807" s="14"/>
      <c r="I807" s="20"/>
      <c r="J807" s="20"/>
      <c r="K807" s="20"/>
      <c r="L807" s="20"/>
      <c r="M807" s="20"/>
      <c r="N807" s="20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>
      <c r="A808" s="14"/>
      <c r="B808" s="14"/>
      <c r="C808" s="14"/>
      <c r="D808" s="14"/>
      <c r="E808" s="14"/>
      <c r="F808" s="14"/>
      <c r="G808" s="14"/>
      <c r="H808" s="14"/>
      <c r="I808" s="20"/>
      <c r="J808" s="20"/>
      <c r="K808" s="20"/>
      <c r="L808" s="20"/>
      <c r="M808" s="20"/>
      <c r="N808" s="20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>
      <c r="A809" s="14"/>
      <c r="B809" s="14"/>
      <c r="C809" s="14"/>
      <c r="D809" s="14"/>
      <c r="E809" s="14"/>
      <c r="F809" s="14"/>
      <c r="G809" s="14"/>
      <c r="H809" s="14"/>
      <c r="I809" s="20"/>
      <c r="J809" s="20"/>
      <c r="K809" s="20"/>
      <c r="L809" s="20"/>
      <c r="M809" s="20"/>
      <c r="N809" s="20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>
      <c r="A810" s="14"/>
      <c r="B810" s="14"/>
      <c r="C810" s="14"/>
      <c r="D810" s="14"/>
      <c r="E810" s="14"/>
      <c r="F810" s="14"/>
      <c r="G810" s="14"/>
      <c r="H810" s="14"/>
      <c r="I810" s="20"/>
      <c r="J810" s="20"/>
      <c r="K810" s="20"/>
      <c r="L810" s="20"/>
      <c r="M810" s="20"/>
      <c r="N810" s="20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>
      <c r="A811" s="14"/>
      <c r="B811" s="14"/>
      <c r="C811" s="14"/>
      <c r="D811" s="14"/>
      <c r="E811" s="14"/>
      <c r="F811" s="14"/>
      <c r="G811" s="14"/>
      <c r="H811" s="14"/>
      <c r="I811" s="20"/>
      <c r="J811" s="20"/>
      <c r="K811" s="20"/>
      <c r="L811" s="20"/>
      <c r="M811" s="20"/>
      <c r="N811" s="20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>
      <c r="A812" s="14"/>
      <c r="B812" s="14"/>
      <c r="C812" s="14"/>
      <c r="D812" s="14"/>
      <c r="E812" s="14"/>
      <c r="F812" s="14"/>
      <c r="G812" s="14"/>
      <c r="H812" s="14"/>
      <c r="I812" s="20"/>
      <c r="J812" s="20"/>
      <c r="K812" s="20"/>
      <c r="L812" s="20"/>
      <c r="M812" s="20"/>
      <c r="N812" s="20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>
      <c r="A813" s="14"/>
      <c r="B813" s="14"/>
      <c r="C813" s="14"/>
      <c r="D813" s="14"/>
      <c r="E813" s="14"/>
      <c r="F813" s="14"/>
      <c r="G813" s="14"/>
      <c r="H813" s="14"/>
      <c r="I813" s="20"/>
      <c r="J813" s="20"/>
      <c r="K813" s="20"/>
      <c r="L813" s="20"/>
      <c r="M813" s="20"/>
      <c r="N813" s="20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>
      <c r="A814" s="14"/>
      <c r="B814" s="14"/>
      <c r="C814" s="14"/>
      <c r="D814" s="14"/>
      <c r="E814" s="14"/>
      <c r="F814" s="14"/>
      <c r="G814" s="14"/>
      <c r="H814" s="14"/>
      <c r="I814" s="20"/>
      <c r="J814" s="20"/>
      <c r="K814" s="20"/>
      <c r="L814" s="20"/>
      <c r="M814" s="20"/>
      <c r="N814" s="20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>
      <c r="A815" s="14"/>
      <c r="B815" s="14"/>
      <c r="C815" s="14"/>
      <c r="D815" s="14"/>
      <c r="E815" s="14"/>
      <c r="F815" s="14"/>
      <c r="G815" s="14"/>
      <c r="H815" s="14"/>
      <c r="I815" s="20"/>
      <c r="J815" s="20"/>
      <c r="K815" s="20"/>
      <c r="L815" s="20"/>
      <c r="M815" s="20"/>
      <c r="N815" s="20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>
      <c r="A816" s="14"/>
      <c r="B816" s="14"/>
      <c r="C816" s="14"/>
      <c r="D816" s="14"/>
      <c r="E816" s="14"/>
      <c r="F816" s="14"/>
      <c r="G816" s="14"/>
      <c r="H816" s="14"/>
      <c r="I816" s="20"/>
      <c r="J816" s="20"/>
      <c r="K816" s="20"/>
      <c r="L816" s="20"/>
      <c r="M816" s="20"/>
      <c r="N816" s="20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>
      <c r="A817" s="14"/>
      <c r="B817" s="14"/>
      <c r="C817" s="14"/>
      <c r="D817" s="14"/>
      <c r="E817" s="14"/>
      <c r="F817" s="14"/>
      <c r="G817" s="14"/>
      <c r="H817" s="14"/>
      <c r="I817" s="20"/>
      <c r="J817" s="20"/>
      <c r="K817" s="20"/>
      <c r="L817" s="20"/>
      <c r="M817" s="20"/>
      <c r="N817" s="20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>
      <c r="A818" s="14"/>
      <c r="B818" s="14"/>
      <c r="C818" s="14"/>
      <c r="D818" s="14"/>
      <c r="E818" s="14"/>
      <c r="F818" s="14"/>
      <c r="G818" s="14"/>
      <c r="H818" s="14"/>
      <c r="I818" s="20"/>
      <c r="J818" s="20"/>
      <c r="K818" s="20"/>
      <c r="L818" s="20"/>
      <c r="M818" s="20"/>
      <c r="N818" s="20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>
      <c r="A819" s="14"/>
      <c r="B819" s="14"/>
      <c r="C819" s="14"/>
      <c r="D819" s="14"/>
      <c r="E819" s="14"/>
      <c r="F819" s="14"/>
      <c r="G819" s="14"/>
      <c r="H819" s="14"/>
      <c r="I819" s="20"/>
      <c r="J819" s="20"/>
      <c r="K819" s="20"/>
      <c r="L819" s="20"/>
      <c r="M819" s="20"/>
      <c r="N819" s="20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>
      <c r="A820" s="14"/>
      <c r="B820" s="14"/>
      <c r="C820" s="14"/>
      <c r="D820" s="14"/>
      <c r="E820" s="14"/>
      <c r="F820" s="14"/>
      <c r="G820" s="14"/>
      <c r="H820" s="14"/>
      <c r="I820" s="20"/>
      <c r="J820" s="20"/>
      <c r="K820" s="20"/>
      <c r="L820" s="20"/>
      <c r="M820" s="20"/>
      <c r="N820" s="20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>
      <c r="A821" s="14"/>
      <c r="B821" s="14"/>
      <c r="C821" s="14"/>
      <c r="D821" s="14"/>
      <c r="E821" s="14"/>
      <c r="F821" s="14"/>
      <c r="G821" s="14"/>
      <c r="H821" s="14"/>
      <c r="I821" s="20"/>
      <c r="J821" s="20"/>
      <c r="K821" s="20"/>
      <c r="L821" s="20"/>
      <c r="M821" s="20"/>
      <c r="N821" s="20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>
      <c r="A822" s="14"/>
      <c r="B822" s="14"/>
      <c r="C822" s="14"/>
      <c r="D822" s="14"/>
      <c r="E822" s="14"/>
      <c r="F822" s="14"/>
      <c r="G822" s="14"/>
      <c r="H822" s="14"/>
      <c r="I822" s="20"/>
      <c r="J822" s="20"/>
      <c r="K822" s="20"/>
      <c r="L822" s="20"/>
      <c r="M822" s="20"/>
      <c r="N822" s="20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>
      <c r="A823" s="14"/>
      <c r="B823" s="14"/>
      <c r="C823" s="14"/>
      <c r="D823" s="14"/>
      <c r="E823" s="14"/>
      <c r="F823" s="14"/>
      <c r="G823" s="14"/>
      <c r="H823" s="14"/>
      <c r="I823" s="20"/>
      <c r="J823" s="20"/>
      <c r="K823" s="20"/>
      <c r="L823" s="20"/>
      <c r="M823" s="20"/>
      <c r="N823" s="20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>
      <c r="A824" s="14"/>
      <c r="B824" s="14"/>
      <c r="C824" s="14"/>
      <c r="D824" s="14"/>
      <c r="E824" s="14"/>
      <c r="F824" s="14"/>
      <c r="G824" s="14"/>
      <c r="H824" s="14"/>
      <c r="I824" s="20"/>
      <c r="J824" s="20"/>
      <c r="K824" s="20"/>
      <c r="L824" s="20"/>
      <c r="M824" s="20"/>
      <c r="N824" s="20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>
      <c r="A825" s="14"/>
      <c r="B825" s="14"/>
      <c r="C825" s="14"/>
      <c r="D825" s="14"/>
      <c r="E825" s="14"/>
      <c r="F825" s="14"/>
      <c r="G825" s="14"/>
      <c r="H825" s="14"/>
      <c r="I825" s="20"/>
      <c r="J825" s="20"/>
      <c r="K825" s="20"/>
      <c r="L825" s="20"/>
      <c r="M825" s="20"/>
      <c r="N825" s="20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>
      <c r="A826" s="14"/>
      <c r="B826" s="14"/>
      <c r="C826" s="14"/>
      <c r="D826" s="14"/>
      <c r="E826" s="14"/>
      <c r="F826" s="14"/>
      <c r="G826" s="14"/>
      <c r="H826" s="14"/>
      <c r="I826" s="20"/>
      <c r="J826" s="20"/>
      <c r="K826" s="20"/>
      <c r="L826" s="20"/>
      <c r="M826" s="20"/>
      <c r="N826" s="20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>
      <c r="A827" s="14"/>
      <c r="B827" s="14"/>
      <c r="C827" s="14"/>
      <c r="D827" s="14"/>
      <c r="E827" s="14"/>
      <c r="F827" s="14"/>
      <c r="G827" s="14"/>
      <c r="H827" s="14"/>
      <c r="I827" s="20"/>
      <c r="J827" s="20"/>
      <c r="K827" s="20"/>
      <c r="L827" s="20"/>
      <c r="M827" s="20"/>
      <c r="N827" s="20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>
      <c r="A828" s="14"/>
      <c r="B828" s="14"/>
      <c r="C828" s="14"/>
      <c r="D828" s="14"/>
      <c r="E828" s="14"/>
      <c r="F828" s="14"/>
      <c r="G828" s="14"/>
      <c r="H828" s="14"/>
      <c r="I828" s="20"/>
      <c r="J828" s="20"/>
      <c r="K828" s="20"/>
      <c r="L828" s="20"/>
      <c r="M828" s="20"/>
      <c r="N828" s="20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>
      <c r="A829" s="14"/>
      <c r="B829" s="14"/>
      <c r="C829" s="14"/>
      <c r="D829" s="14"/>
      <c r="E829" s="14"/>
      <c r="F829" s="14"/>
      <c r="G829" s="14"/>
      <c r="H829" s="14"/>
      <c r="I829" s="20"/>
      <c r="J829" s="20"/>
      <c r="K829" s="20"/>
      <c r="L829" s="20"/>
      <c r="M829" s="20"/>
      <c r="N829" s="20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>
      <c r="A830" s="14"/>
      <c r="B830" s="14"/>
      <c r="C830" s="14"/>
      <c r="D830" s="14"/>
      <c r="E830" s="14"/>
      <c r="F830" s="14"/>
      <c r="G830" s="14"/>
      <c r="H830" s="14"/>
      <c r="I830" s="20"/>
      <c r="J830" s="20"/>
      <c r="K830" s="20"/>
      <c r="L830" s="20"/>
      <c r="M830" s="20"/>
      <c r="N830" s="20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>
      <c r="A831" s="14"/>
      <c r="B831" s="14"/>
      <c r="C831" s="14"/>
      <c r="D831" s="14"/>
      <c r="E831" s="14"/>
      <c r="F831" s="14"/>
      <c r="G831" s="14"/>
      <c r="H831" s="14"/>
      <c r="I831" s="20"/>
      <c r="J831" s="20"/>
      <c r="K831" s="20"/>
      <c r="L831" s="20"/>
      <c r="M831" s="20"/>
      <c r="N831" s="20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>
      <c r="A832" s="14"/>
      <c r="B832" s="14"/>
      <c r="C832" s="14"/>
      <c r="D832" s="14"/>
      <c r="E832" s="14"/>
      <c r="F832" s="14"/>
      <c r="G832" s="14"/>
      <c r="H832" s="14"/>
      <c r="I832" s="20"/>
      <c r="J832" s="20"/>
      <c r="K832" s="20"/>
      <c r="L832" s="20"/>
      <c r="M832" s="20"/>
      <c r="N832" s="20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>
      <c r="A833" s="14"/>
      <c r="B833" s="14"/>
      <c r="C833" s="14"/>
      <c r="D833" s="14"/>
      <c r="E833" s="14"/>
      <c r="F833" s="14"/>
      <c r="G833" s="14"/>
      <c r="H833" s="14"/>
      <c r="I833" s="20"/>
      <c r="J833" s="20"/>
      <c r="K833" s="20"/>
      <c r="L833" s="20"/>
      <c r="M833" s="20"/>
      <c r="N833" s="20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>
      <c r="A834" s="14"/>
      <c r="B834" s="14"/>
      <c r="C834" s="14"/>
      <c r="D834" s="14"/>
      <c r="E834" s="14"/>
      <c r="F834" s="14"/>
      <c r="G834" s="14"/>
      <c r="H834" s="14"/>
      <c r="I834" s="20"/>
      <c r="J834" s="20"/>
      <c r="K834" s="20"/>
      <c r="L834" s="20"/>
      <c r="M834" s="20"/>
      <c r="N834" s="20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>
      <c r="A835" s="14"/>
      <c r="B835" s="14"/>
      <c r="C835" s="14"/>
      <c r="D835" s="14"/>
      <c r="E835" s="14"/>
      <c r="F835" s="14"/>
      <c r="G835" s="14"/>
      <c r="H835" s="14"/>
      <c r="I835" s="20"/>
      <c r="J835" s="20"/>
      <c r="K835" s="20"/>
      <c r="L835" s="20"/>
      <c r="M835" s="20"/>
      <c r="N835" s="20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>
      <c r="A836" s="14"/>
      <c r="B836" s="14"/>
      <c r="C836" s="14"/>
      <c r="D836" s="14"/>
      <c r="E836" s="14"/>
      <c r="F836" s="14"/>
      <c r="G836" s="14"/>
      <c r="H836" s="14"/>
      <c r="I836" s="20"/>
      <c r="J836" s="20"/>
      <c r="K836" s="20"/>
      <c r="L836" s="20"/>
      <c r="M836" s="20"/>
      <c r="N836" s="20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>
      <c r="A837" s="14"/>
      <c r="B837" s="14"/>
      <c r="C837" s="14"/>
      <c r="D837" s="14"/>
      <c r="E837" s="14"/>
      <c r="F837" s="14"/>
      <c r="G837" s="14"/>
      <c r="H837" s="14"/>
      <c r="I837" s="20"/>
      <c r="J837" s="20"/>
      <c r="K837" s="20"/>
      <c r="L837" s="20"/>
      <c r="M837" s="20"/>
      <c r="N837" s="20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>
      <c r="A838" s="14"/>
      <c r="B838" s="14"/>
      <c r="C838" s="14"/>
      <c r="D838" s="14"/>
      <c r="E838" s="14"/>
      <c r="F838" s="14"/>
      <c r="G838" s="14"/>
      <c r="H838" s="14"/>
      <c r="I838" s="20"/>
      <c r="J838" s="20"/>
      <c r="K838" s="20"/>
      <c r="L838" s="20"/>
      <c r="M838" s="20"/>
      <c r="N838" s="20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>
      <c r="A839" s="14"/>
      <c r="B839" s="14"/>
      <c r="C839" s="14"/>
      <c r="D839" s="14"/>
      <c r="E839" s="14"/>
      <c r="F839" s="14"/>
      <c r="G839" s="14"/>
      <c r="H839" s="14"/>
      <c r="I839" s="20"/>
      <c r="J839" s="20"/>
      <c r="K839" s="20"/>
      <c r="L839" s="20"/>
      <c r="M839" s="20"/>
      <c r="N839" s="20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>
      <c r="A840" s="14"/>
      <c r="B840" s="14"/>
      <c r="C840" s="14"/>
      <c r="D840" s="14"/>
      <c r="E840" s="14"/>
      <c r="F840" s="14"/>
      <c r="G840" s="14"/>
      <c r="H840" s="14"/>
      <c r="I840" s="20"/>
      <c r="J840" s="20"/>
      <c r="K840" s="20"/>
      <c r="L840" s="20"/>
      <c r="M840" s="20"/>
      <c r="N840" s="20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>
      <c r="A841" s="14"/>
      <c r="B841" s="14"/>
      <c r="C841" s="14"/>
      <c r="D841" s="14"/>
      <c r="E841" s="14"/>
      <c r="F841" s="14"/>
      <c r="G841" s="14"/>
      <c r="H841" s="14"/>
      <c r="I841" s="20"/>
      <c r="J841" s="20"/>
      <c r="K841" s="20"/>
      <c r="L841" s="20"/>
      <c r="M841" s="20"/>
      <c r="N841" s="20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>
      <c r="A842" s="14"/>
      <c r="B842" s="14"/>
      <c r="C842" s="14"/>
      <c r="D842" s="14"/>
      <c r="E842" s="14"/>
      <c r="F842" s="14"/>
      <c r="G842" s="14"/>
      <c r="H842" s="14"/>
      <c r="I842" s="20"/>
      <c r="J842" s="20"/>
      <c r="K842" s="20"/>
      <c r="L842" s="20"/>
      <c r="M842" s="20"/>
      <c r="N842" s="20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>
      <c r="A843" s="14"/>
      <c r="B843" s="14"/>
      <c r="C843" s="14"/>
      <c r="D843" s="14"/>
      <c r="E843" s="14"/>
      <c r="F843" s="14"/>
      <c r="G843" s="14"/>
      <c r="H843" s="14"/>
      <c r="I843" s="20"/>
      <c r="J843" s="20"/>
      <c r="K843" s="20"/>
      <c r="L843" s="20"/>
      <c r="M843" s="20"/>
      <c r="N843" s="20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>
      <c r="A844" s="14"/>
      <c r="B844" s="14"/>
      <c r="C844" s="14"/>
      <c r="D844" s="14"/>
      <c r="E844" s="14"/>
      <c r="F844" s="14"/>
      <c r="G844" s="14"/>
      <c r="H844" s="14"/>
      <c r="I844" s="20"/>
      <c r="J844" s="20"/>
      <c r="K844" s="20"/>
      <c r="L844" s="20"/>
      <c r="M844" s="20"/>
      <c r="N844" s="20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>
      <c r="A845" s="14"/>
      <c r="B845" s="14"/>
      <c r="C845" s="14"/>
      <c r="D845" s="14"/>
      <c r="E845" s="14"/>
      <c r="F845" s="14"/>
      <c r="G845" s="14"/>
      <c r="H845" s="14"/>
      <c r="I845" s="20"/>
      <c r="J845" s="20"/>
      <c r="K845" s="20"/>
      <c r="L845" s="20"/>
      <c r="M845" s="20"/>
      <c r="N845" s="20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>
      <c r="A846" s="14"/>
      <c r="B846" s="14"/>
      <c r="C846" s="14"/>
      <c r="D846" s="14"/>
      <c r="E846" s="14"/>
      <c r="F846" s="14"/>
      <c r="G846" s="14"/>
      <c r="H846" s="14"/>
      <c r="I846" s="20"/>
      <c r="J846" s="20"/>
      <c r="K846" s="20"/>
      <c r="L846" s="20"/>
      <c r="M846" s="20"/>
      <c r="N846" s="20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>
      <c r="A847" s="14"/>
      <c r="B847" s="14"/>
      <c r="C847" s="14"/>
      <c r="D847" s="14"/>
      <c r="E847" s="14"/>
      <c r="F847" s="14"/>
      <c r="G847" s="14"/>
      <c r="H847" s="14"/>
      <c r="I847" s="20"/>
      <c r="J847" s="20"/>
      <c r="K847" s="20"/>
      <c r="L847" s="20"/>
      <c r="M847" s="20"/>
      <c r="N847" s="20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>
      <c r="A848" s="14"/>
      <c r="B848" s="14"/>
      <c r="C848" s="14"/>
      <c r="D848" s="14"/>
      <c r="E848" s="14"/>
      <c r="F848" s="14"/>
      <c r="G848" s="14"/>
      <c r="H848" s="14"/>
      <c r="I848" s="20"/>
      <c r="J848" s="20"/>
      <c r="K848" s="20"/>
      <c r="L848" s="20"/>
      <c r="M848" s="20"/>
      <c r="N848" s="20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>
      <c r="A849" s="14"/>
      <c r="B849" s="14"/>
      <c r="C849" s="14"/>
      <c r="D849" s="14"/>
      <c r="E849" s="14"/>
      <c r="F849" s="14"/>
      <c r="G849" s="14"/>
      <c r="H849" s="14"/>
      <c r="I849" s="20"/>
      <c r="J849" s="20"/>
      <c r="K849" s="20"/>
      <c r="L849" s="20"/>
      <c r="M849" s="20"/>
      <c r="N849" s="20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>
      <c r="A850" s="14"/>
      <c r="B850" s="14"/>
      <c r="C850" s="14"/>
      <c r="D850" s="14"/>
      <c r="E850" s="14"/>
      <c r="F850" s="14"/>
      <c r="G850" s="14"/>
      <c r="H850" s="14"/>
      <c r="I850" s="20"/>
      <c r="J850" s="20"/>
      <c r="K850" s="20"/>
      <c r="L850" s="20"/>
      <c r="M850" s="20"/>
      <c r="N850" s="20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>
      <c r="A851" s="14"/>
      <c r="B851" s="14"/>
      <c r="C851" s="14"/>
      <c r="D851" s="14"/>
      <c r="E851" s="14"/>
      <c r="F851" s="14"/>
      <c r="G851" s="14"/>
      <c r="H851" s="14"/>
      <c r="I851" s="20"/>
      <c r="J851" s="20"/>
      <c r="K851" s="20"/>
      <c r="L851" s="20"/>
      <c r="M851" s="20"/>
      <c r="N851" s="20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>
      <c r="A852" s="14"/>
      <c r="B852" s="14"/>
      <c r="C852" s="14"/>
      <c r="D852" s="14"/>
      <c r="E852" s="14"/>
      <c r="F852" s="14"/>
      <c r="G852" s="14"/>
      <c r="H852" s="14"/>
      <c r="I852" s="20"/>
      <c r="J852" s="20"/>
      <c r="K852" s="20"/>
      <c r="L852" s="20"/>
      <c r="M852" s="20"/>
      <c r="N852" s="20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>
      <c r="A853" s="14"/>
      <c r="B853" s="14"/>
      <c r="C853" s="14"/>
      <c r="D853" s="14"/>
      <c r="E853" s="14"/>
      <c r="F853" s="14"/>
      <c r="G853" s="14"/>
      <c r="H853" s="14"/>
      <c r="I853" s="20"/>
      <c r="J853" s="20"/>
      <c r="K853" s="20"/>
      <c r="L853" s="20"/>
      <c r="M853" s="20"/>
      <c r="N853" s="20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>
      <c r="A854" s="14"/>
      <c r="B854" s="14"/>
      <c r="C854" s="14"/>
      <c r="D854" s="14"/>
      <c r="E854" s="14"/>
      <c r="F854" s="14"/>
      <c r="G854" s="14"/>
      <c r="H854" s="14"/>
      <c r="I854" s="20"/>
      <c r="J854" s="20"/>
      <c r="K854" s="20"/>
      <c r="L854" s="20"/>
      <c r="M854" s="20"/>
      <c r="N854" s="20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>
      <c r="A855" s="14"/>
      <c r="B855" s="14"/>
      <c r="C855" s="14"/>
      <c r="D855" s="14"/>
      <c r="E855" s="14"/>
      <c r="F855" s="14"/>
      <c r="G855" s="14"/>
      <c r="H855" s="14"/>
      <c r="I855" s="20"/>
      <c r="J855" s="20"/>
      <c r="K855" s="20"/>
      <c r="L855" s="20"/>
      <c r="M855" s="20"/>
      <c r="N855" s="20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>
      <c r="A856" s="14"/>
      <c r="B856" s="14"/>
      <c r="C856" s="14"/>
      <c r="D856" s="14"/>
      <c r="E856" s="14"/>
      <c r="F856" s="14"/>
      <c r="G856" s="14"/>
      <c r="H856" s="14"/>
      <c r="I856" s="20"/>
      <c r="J856" s="20"/>
      <c r="K856" s="20"/>
      <c r="L856" s="20"/>
      <c r="M856" s="20"/>
      <c r="N856" s="20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>
      <c r="A857" s="14"/>
      <c r="B857" s="14"/>
      <c r="C857" s="14"/>
      <c r="D857" s="14"/>
      <c r="E857" s="14"/>
      <c r="F857" s="14"/>
      <c r="G857" s="14"/>
      <c r="H857" s="14"/>
      <c r="I857" s="20"/>
      <c r="J857" s="20"/>
      <c r="K857" s="20"/>
      <c r="L857" s="20"/>
      <c r="M857" s="20"/>
      <c r="N857" s="20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>
      <c r="A858" s="14"/>
      <c r="B858" s="14"/>
      <c r="C858" s="14"/>
      <c r="D858" s="14"/>
      <c r="E858" s="14"/>
      <c r="F858" s="14"/>
      <c r="G858" s="14"/>
      <c r="H858" s="14"/>
      <c r="I858" s="20"/>
      <c r="J858" s="20"/>
      <c r="K858" s="20"/>
      <c r="L858" s="20"/>
      <c r="M858" s="20"/>
      <c r="N858" s="20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>
      <c r="A859" s="14"/>
      <c r="B859" s="14"/>
      <c r="C859" s="14"/>
      <c r="D859" s="14"/>
      <c r="E859" s="14"/>
      <c r="F859" s="14"/>
      <c r="G859" s="14"/>
      <c r="H859" s="14"/>
      <c r="I859" s="20"/>
      <c r="J859" s="20"/>
      <c r="K859" s="20"/>
      <c r="L859" s="20"/>
      <c r="M859" s="20"/>
      <c r="N859" s="20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>
      <c r="A860" s="14"/>
      <c r="B860" s="14"/>
      <c r="C860" s="14"/>
      <c r="D860" s="14"/>
      <c r="E860" s="14"/>
      <c r="F860" s="14"/>
      <c r="G860" s="14"/>
      <c r="H860" s="14"/>
      <c r="I860" s="20"/>
      <c r="J860" s="20"/>
      <c r="K860" s="20"/>
      <c r="L860" s="20"/>
      <c r="M860" s="20"/>
      <c r="N860" s="20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>
      <c r="A861" s="14"/>
      <c r="B861" s="14"/>
      <c r="C861" s="14"/>
      <c r="D861" s="14"/>
      <c r="E861" s="14"/>
      <c r="F861" s="14"/>
      <c r="G861" s="14"/>
      <c r="H861" s="14"/>
      <c r="I861" s="20"/>
      <c r="J861" s="20"/>
      <c r="K861" s="20"/>
      <c r="L861" s="20"/>
      <c r="M861" s="20"/>
      <c r="N861" s="20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>
      <c r="A862" s="14"/>
      <c r="B862" s="14"/>
      <c r="C862" s="14"/>
      <c r="D862" s="14"/>
      <c r="E862" s="14"/>
      <c r="F862" s="14"/>
      <c r="G862" s="14"/>
      <c r="H862" s="14"/>
      <c r="I862" s="20"/>
      <c r="J862" s="20"/>
      <c r="K862" s="20"/>
      <c r="L862" s="20"/>
      <c r="M862" s="20"/>
      <c r="N862" s="20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>
      <c r="A863" s="14"/>
      <c r="B863" s="14"/>
      <c r="C863" s="14"/>
      <c r="D863" s="14"/>
      <c r="E863" s="14"/>
      <c r="F863" s="14"/>
      <c r="G863" s="14"/>
      <c r="H863" s="14"/>
      <c r="I863" s="20"/>
      <c r="J863" s="20"/>
      <c r="K863" s="20"/>
      <c r="L863" s="20"/>
      <c r="M863" s="20"/>
      <c r="N863" s="20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>
      <c r="A864" s="14"/>
      <c r="B864" s="14"/>
      <c r="C864" s="14"/>
      <c r="D864" s="14"/>
      <c r="E864" s="14"/>
      <c r="F864" s="14"/>
      <c r="G864" s="14"/>
      <c r="H864" s="14"/>
      <c r="I864" s="20"/>
      <c r="J864" s="20"/>
      <c r="K864" s="20"/>
      <c r="L864" s="20"/>
      <c r="M864" s="20"/>
      <c r="N864" s="20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>
      <c r="A865" s="14"/>
      <c r="B865" s="14"/>
      <c r="C865" s="14"/>
      <c r="D865" s="14"/>
      <c r="E865" s="14"/>
      <c r="F865" s="14"/>
      <c r="G865" s="14"/>
      <c r="H865" s="14"/>
      <c r="I865" s="20"/>
      <c r="J865" s="20"/>
      <c r="K865" s="20"/>
      <c r="L865" s="20"/>
      <c r="M865" s="20"/>
      <c r="N865" s="20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>
      <c r="A866" s="14"/>
      <c r="B866" s="14"/>
      <c r="C866" s="14"/>
      <c r="D866" s="14"/>
      <c r="E866" s="14"/>
      <c r="F866" s="14"/>
      <c r="G866" s="14"/>
      <c r="H866" s="14"/>
      <c r="I866" s="20"/>
      <c r="J866" s="20"/>
      <c r="K866" s="20"/>
      <c r="L866" s="20"/>
      <c r="M866" s="20"/>
      <c r="N866" s="20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>
      <c r="A867" s="14"/>
      <c r="B867" s="14"/>
      <c r="C867" s="14"/>
      <c r="D867" s="14"/>
      <c r="E867" s="14"/>
      <c r="F867" s="14"/>
      <c r="G867" s="14"/>
      <c r="H867" s="14"/>
      <c r="I867" s="20"/>
      <c r="J867" s="20"/>
      <c r="K867" s="20"/>
      <c r="L867" s="20"/>
      <c r="M867" s="20"/>
      <c r="N867" s="20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>
      <c r="A868" s="14"/>
      <c r="B868" s="14"/>
      <c r="C868" s="14"/>
      <c r="D868" s="14"/>
      <c r="E868" s="14"/>
      <c r="F868" s="14"/>
      <c r="G868" s="14"/>
      <c r="H868" s="14"/>
      <c r="I868" s="20"/>
      <c r="J868" s="20"/>
      <c r="K868" s="20"/>
      <c r="L868" s="20"/>
      <c r="M868" s="20"/>
      <c r="N868" s="20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>
      <c r="A869" s="14"/>
      <c r="B869" s="14"/>
      <c r="C869" s="14"/>
      <c r="D869" s="14"/>
      <c r="E869" s="14"/>
      <c r="F869" s="14"/>
      <c r="G869" s="14"/>
      <c r="H869" s="14"/>
      <c r="I869" s="20"/>
      <c r="J869" s="20"/>
      <c r="K869" s="20"/>
      <c r="L869" s="20"/>
      <c r="M869" s="20"/>
      <c r="N869" s="20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>
      <c r="A870" s="14"/>
      <c r="B870" s="14"/>
      <c r="C870" s="14"/>
      <c r="D870" s="14"/>
      <c r="E870" s="14"/>
      <c r="F870" s="14"/>
      <c r="G870" s="14"/>
      <c r="H870" s="14"/>
      <c r="I870" s="20"/>
      <c r="J870" s="20"/>
      <c r="K870" s="20"/>
      <c r="L870" s="20"/>
      <c r="M870" s="20"/>
      <c r="N870" s="20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>
      <c r="A871" s="14"/>
      <c r="B871" s="14"/>
      <c r="C871" s="14"/>
      <c r="D871" s="14"/>
      <c r="E871" s="14"/>
      <c r="F871" s="14"/>
      <c r="G871" s="14"/>
      <c r="H871" s="14"/>
      <c r="I871" s="20"/>
      <c r="J871" s="20"/>
      <c r="K871" s="20"/>
      <c r="L871" s="20"/>
      <c r="M871" s="20"/>
      <c r="N871" s="20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>
      <c r="A872" s="14"/>
      <c r="B872" s="14"/>
      <c r="C872" s="14"/>
      <c r="D872" s="14"/>
      <c r="E872" s="14"/>
      <c r="F872" s="14"/>
      <c r="G872" s="14"/>
      <c r="H872" s="14"/>
      <c r="I872" s="20"/>
      <c r="J872" s="20"/>
      <c r="K872" s="20"/>
      <c r="L872" s="20"/>
      <c r="M872" s="20"/>
      <c r="N872" s="20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>
      <c r="A873" s="14"/>
      <c r="B873" s="14"/>
      <c r="C873" s="14"/>
      <c r="D873" s="14"/>
      <c r="E873" s="14"/>
      <c r="F873" s="14"/>
      <c r="G873" s="14"/>
      <c r="H873" s="14"/>
      <c r="I873" s="20"/>
      <c r="J873" s="20"/>
      <c r="K873" s="20"/>
      <c r="L873" s="20"/>
      <c r="M873" s="20"/>
      <c r="N873" s="20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>
      <c r="A874" s="14"/>
      <c r="B874" s="14"/>
      <c r="C874" s="14"/>
      <c r="D874" s="14"/>
      <c r="E874" s="14"/>
      <c r="F874" s="14"/>
      <c r="G874" s="14"/>
      <c r="H874" s="14"/>
      <c r="I874" s="20"/>
      <c r="J874" s="20"/>
      <c r="K874" s="20"/>
      <c r="L874" s="20"/>
      <c r="M874" s="20"/>
      <c r="N874" s="20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>
      <c r="A875" s="14"/>
      <c r="B875" s="14"/>
      <c r="C875" s="14"/>
      <c r="D875" s="14"/>
      <c r="E875" s="14"/>
      <c r="F875" s="14"/>
      <c r="G875" s="14"/>
      <c r="H875" s="14"/>
      <c r="I875" s="20"/>
      <c r="J875" s="20"/>
      <c r="K875" s="20"/>
      <c r="L875" s="20"/>
      <c r="M875" s="20"/>
      <c r="N875" s="20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>
      <c r="A876" s="14"/>
      <c r="B876" s="14"/>
      <c r="C876" s="14"/>
      <c r="D876" s="14"/>
      <c r="E876" s="14"/>
      <c r="F876" s="14"/>
      <c r="G876" s="14"/>
      <c r="H876" s="14"/>
      <c r="I876" s="20"/>
      <c r="J876" s="20"/>
      <c r="K876" s="20"/>
      <c r="L876" s="20"/>
      <c r="M876" s="20"/>
      <c r="N876" s="20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>
      <c r="A877" s="14"/>
      <c r="B877" s="14"/>
      <c r="C877" s="14"/>
      <c r="D877" s="14"/>
      <c r="E877" s="14"/>
      <c r="F877" s="14"/>
      <c r="G877" s="14"/>
      <c r="H877" s="14"/>
      <c r="I877" s="20"/>
      <c r="J877" s="20"/>
      <c r="K877" s="20"/>
      <c r="L877" s="20"/>
      <c r="M877" s="20"/>
      <c r="N877" s="20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>
      <c r="A878" s="14"/>
      <c r="B878" s="14"/>
      <c r="C878" s="14"/>
      <c r="D878" s="14"/>
      <c r="E878" s="14"/>
      <c r="F878" s="14"/>
      <c r="G878" s="14"/>
      <c r="H878" s="14"/>
      <c r="I878" s="20"/>
      <c r="J878" s="20"/>
      <c r="K878" s="20"/>
      <c r="L878" s="20"/>
      <c r="M878" s="20"/>
      <c r="N878" s="20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>
      <c r="A879" s="14"/>
      <c r="B879" s="14"/>
      <c r="C879" s="14"/>
      <c r="D879" s="14"/>
      <c r="E879" s="14"/>
      <c r="F879" s="14"/>
      <c r="G879" s="14"/>
      <c r="H879" s="14"/>
      <c r="I879" s="20"/>
      <c r="J879" s="20"/>
      <c r="K879" s="20"/>
      <c r="L879" s="20"/>
      <c r="M879" s="20"/>
      <c r="N879" s="20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>
      <c r="A880" s="14"/>
      <c r="B880" s="14"/>
      <c r="C880" s="14"/>
      <c r="D880" s="14"/>
      <c r="E880" s="14"/>
      <c r="F880" s="14"/>
      <c r="G880" s="14"/>
      <c r="H880" s="14"/>
      <c r="I880" s="20"/>
      <c r="J880" s="20"/>
      <c r="K880" s="20"/>
      <c r="L880" s="20"/>
      <c r="M880" s="20"/>
      <c r="N880" s="20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>
      <c r="A881" s="14"/>
      <c r="B881" s="14"/>
      <c r="C881" s="14"/>
      <c r="D881" s="14"/>
      <c r="E881" s="14"/>
      <c r="F881" s="14"/>
      <c r="G881" s="14"/>
      <c r="H881" s="14"/>
      <c r="I881" s="20"/>
      <c r="J881" s="20"/>
      <c r="K881" s="20"/>
      <c r="L881" s="20"/>
      <c r="M881" s="20"/>
      <c r="N881" s="20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>
      <c r="A882" s="14"/>
      <c r="B882" s="14"/>
      <c r="C882" s="14"/>
      <c r="D882" s="14"/>
      <c r="E882" s="14"/>
      <c r="F882" s="14"/>
      <c r="G882" s="14"/>
      <c r="H882" s="14"/>
      <c r="I882" s="20"/>
      <c r="J882" s="20"/>
      <c r="K882" s="20"/>
      <c r="L882" s="20"/>
      <c r="M882" s="20"/>
      <c r="N882" s="20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>
      <c r="A883" s="14"/>
      <c r="B883" s="14"/>
      <c r="C883" s="14"/>
      <c r="D883" s="14"/>
      <c r="E883" s="14"/>
      <c r="F883" s="14"/>
      <c r="G883" s="14"/>
      <c r="H883" s="14"/>
      <c r="I883" s="20"/>
      <c r="J883" s="20"/>
      <c r="K883" s="20"/>
      <c r="L883" s="20"/>
      <c r="M883" s="20"/>
      <c r="N883" s="20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>
      <c r="A884" s="14"/>
      <c r="B884" s="14"/>
      <c r="C884" s="14"/>
      <c r="D884" s="14"/>
      <c r="E884" s="14"/>
      <c r="F884" s="14"/>
      <c r="G884" s="14"/>
      <c r="H884" s="14"/>
      <c r="I884" s="20"/>
      <c r="J884" s="20"/>
      <c r="K884" s="20"/>
      <c r="L884" s="20"/>
      <c r="M884" s="20"/>
      <c r="N884" s="20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>
      <c r="A885" s="14"/>
      <c r="B885" s="14"/>
      <c r="C885" s="14"/>
      <c r="D885" s="14"/>
      <c r="E885" s="14"/>
      <c r="F885" s="14"/>
      <c r="G885" s="14"/>
      <c r="H885" s="14"/>
      <c r="I885" s="20"/>
      <c r="J885" s="20"/>
      <c r="K885" s="20"/>
      <c r="L885" s="20"/>
      <c r="M885" s="20"/>
      <c r="N885" s="20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>
      <c r="A886" s="14"/>
      <c r="B886" s="14"/>
      <c r="C886" s="14"/>
      <c r="D886" s="14"/>
      <c r="E886" s="14"/>
      <c r="F886" s="14"/>
      <c r="G886" s="14"/>
      <c r="H886" s="14"/>
      <c r="I886" s="20"/>
      <c r="J886" s="20"/>
      <c r="K886" s="20"/>
      <c r="L886" s="20"/>
      <c r="M886" s="20"/>
      <c r="N886" s="20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>
      <c r="A887" s="14"/>
      <c r="B887" s="14"/>
      <c r="C887" s="14"/>
      <c r="D887" s="14"/>
      <c r="E887" s="14"/>
      <c r="F887" s="14"/>
      <c r="G887" s="14"/>
      <c r="H887" s="14"/>
      <c r="I887" s="20"/>
      <c r="J887" s="20"/>
      <c r="K887" s="20"/>
      <c r="L887" s="20"/>
      <c r="M887" s="20"/>
      <c r="N887" s="20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>
      <c r="A888" s="14"/>
      <c r="B888" s="14"/>
      <c r="C888" s="14"/>
      <c r="D888" s="14"/>
      <c r="E888" s="14"/>
      <c r="F888" s="14"/>
      <c r="G888" s="14"/>
      <c r="H888" s="14"/>
      <c r="I888" s="20"/>
      <c r="J888" s="20"/>
      <c r="K888" s="20"/>
      <c r="L888" s="20"/>
      <c r="M888" s="20"/>
      <c r="N888" s="20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>
      <c r="A889" s="14"/>
      <c r="B889" s="14"/>
      <c r="C889" s="14"/>
      <c r="D889" s="14"/>
      <c r="E889" s="14"/>
      <c r="F889" s="14"/>
      <c r="G889" s="14"/>
      <c r="H889" s="14"/>
      <c r="I889" s="20"/>
      <c r="J889" s="20"/>
      <c r="K889" s="20"/>
      <c r="L889" s="20"/>
      <c r="M889" s="20"/>
      <c r="N889" s="20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>
      <c r="A890" s="14"/>
      <c r="B890" s="14"/>
      <c r="C890" s="14"/>
      <c r="D890" s="14"/>
      <c r="E890" s="14"/>
      <c r="F890" s="14"/>
      <c r="G890" s="14"/>
      <c r="H890" s="14"/>
      <c r="I890" s="20"/>
      <c r="J890" s="20"/>
      <c r="K890" s="20"/>
      <c r="L890" s="20"/>
      <c r="M890" s="20"/>
      <c r="N890" s="20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>
      <c r="A891" s="14"/>
      <c r="B891" s="14"/>
      <c r="C891" s="14"/>
      <c r="D891" s="14"/>
      <c r="E891" s="14"/>
      <c r="F891" s="14"/>
      <c r="G891" s="14"/>
      <c r="H891" s="14"/>
      <c r="I891" s="20"/>
      <c r="J891" s="20"/>
      <c r="K891" s="20"/>
      <c r="L891" s="20"/>
      <c r="M891" s="20"/>
      <c r="N891" s="20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>
      <c r="A892" s="14"/>
      <c r="B892" s="14"/>
      <c r="C892" s="14"/>
      <c r="D892" s="14"/>
      <c r="E892" s="14"/>
      <c r="F892" s="14"/>
      <c r="G892" s="14"/>
      <c r="H892" s="14"/>
      <c r="I892" s="20"/>
      <c r="J892" s="20"/>
      <c r="K892" s="20"/>
      <c r="L892" s="20"/>
      <c r="M892" s="20"/>
      <c r="N892" s="20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>
      <c r="A893" s="14"/>
      <c r="B893" s="14"/>
      <c r="C893" s="14"/>
      <c r="D893" s="14"/>
      <c r="E893" s="14"/>
      <c r="F893" s="14"/>
      <c r="G893" s="14"/>
      <c r="H893" s="14"/>
      <c r="I893" s="20"/>
      <c r="J893" s="20"/>
      <c r="K893" s="20"/>
      <c r="L893" s="20"/>
      <c r="M893" s="20"/>
      <c r="N893" s="20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>
      <c r="A894" s="14"/>
      <c r="B894" s="14"/>
      <c r="C894" s="14"/>
      <c r="D894" s="14"/>
      <c r="E894" s="14"/>
      <c r="F894" s="14"/>
      <c r="G894" s="14"/>
      <c r="H894" s="14"/>
      <c r="I894" s="20"/>
      <c r="J894" s="20"/>
      <c r="K894" s="20"/>
      <c r="L894" s="20"/>
      <c r="M894" s="20"/>
      <c r="N894" s="20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>
      <c r="A895" s="14"/>
      <c r="B895" s="14"/>
      <c r="C895" s="14"/>
      <c r="D895" s="14"/>
      <c r="E895" s="14"/>
      <c r="F895" s="14"/>
      <c r="G895" s="14"/>
      <c r="H895" s="14"/>
      <c r="I895" s="20"/>
      <c r="J895" s="20"/>
      <c r="K895" s="20"/>
      <c r="L895" s="20"/>
      <c r="M895" s="20"/>
      <c r="N895" s="20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>
      <c r="A896" s="14"/>
      <c r="B896" s="14"/>
      <c r="C896" s="14"/>
      <c r="D896" s="14"/>
      <c r="E896" s="14"/>
      <c r="F896" s="14"/>
      <c r="G896" s="14"/>
      <c r="H896" s="14"/>
      <c r="I896" s="20"/>
      <c r="J896" s="20"/>
      <c r="K896" s="20"/>
      <c r="L896" s="20"/>
      <c r="M896" s="20"/>
      <c r="N896" s="20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>
      <c r="A897" s="14"/>
      <c r="B897" s="14"/>
      <c r="C897" s="14"/>
      <c r="D897" s="14"/>
      <c r="E897" s="14"/>
      <c r="F897" s="14"/>
      <c r="G897" s="14"/>
      <c r="H897" s="14"/>
      <c r="I897" s="20"/>
      <c r="J897" s="20"/>
      <c r="K897" s="20"/>
      <c r="L897" s="20"/>
      <c r="M897" s="20"/>
      <c r="N897" s="20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>
      <c r="A898" s="14"/>
      <c r="B898" s="14"/>
      <c r="C898" s="14"/>
      <c r="D898" s="14"/>
      <c r="E898" s="14"/>
      <c r="F898" s="14"/>
      <c r="G898" s="14"/>
      <c r="H898" s="14"/>
      <c r="I898" s="20"/>
      <c r="J898" s="20"/>
      <c r="K898" s="20"/>
      <c r="L898" s="20"/>
      <c r="M898" s="20"/>
      <c r="N898" s="20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>
      <c r="A899" s="14"/>
      <c r="B899" s="14"/>
      <c r="C899" s="14"/>
      <c r="D899" s="14"/>
      <c r="E899" s="14"/>
      <c r="F899" s="14"/>
      <c r="G899" s="14"/>
      <c r="H899" s="14"/>
      <c r="I899" s="20"/>
      <c r="J899" s="20"/>
      <c r="K899" s="20"/>
      <c r="L899" s="20"/>
      <c r="M899" s="20"/>
      <c r="N899" s="20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>
      <c r="A900" s="14"/>
      <c r="B900" s="14"/>
      <c r="C900" s="14"/>
      <c r="D900" s="14"/>
      <c r="E900" s="14"/>
      <c r="F900" s="14"/>
      <c r="G900" s="14"/>
      <c r="H900" s="14"/>
      <c r="I900" s="20"/>
      <c r="J900" s="20"/>
      <c r="K900" s="20"/>
      <c r="L900" s="20"/>
      <c r="M900" s="20"/>
      <c r="N900" s="20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>
      <c r="A901" s="14"/>
      <c r="B901" s="14"/>
      <c r="C901" s="14"/>
      <c r="D901" s="14"/>
      <c r="E901" s="14"/>
      <c r="F901" s="14"/>
      <c r="G901" s="14"/>
      <c r="H901" s="14"/>
      <c r="I901" s="20"/>
      <c r="J901" s="20"/>
      <c r="K901" s="20"/>
      <c r="L901" s="20"/>
      <c r="M901" s="20"/>
      <c r="N901" s="20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>
      <c r="A902" s="14"/>
      <c r="B902" s="14"/>
      <c r="C902" s="14"/>
      <c r="D902" s="14"/>
      <c r="E902" s="14"/>
      <c r="F902" s="14"/>
      <c r="G902" s="14"/>
      <c r="H902" s="14"/>
      <c r="I902" s="20"/>
      <c r="J902" s="20"/>
      <c r="K902" s="20"/>
      <c r="L902" s="20"/>
      <c r="M902" s="20"/>
      <c r="N902" s="20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>
      <c r="A903" s="14"/>
      <c r="B903" s="14"/>
      <c r="C903" s="14"/>
      <c r="D903" s="14"/>
      <c r="E903" s="14"/>
      <c r="F903" s="14"/>
      <c r="G903" s="14"/>
      <c r="H903" s="14"/>
      <c r="I903" s="20"/>
      <c r="J903" s="20"/>
      <c r="K903" s="20"/>
      <c r="L903" s="20"/>
      <c r="M903" s="20"/>
      <c r="N903" s="20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>
      <c r="A904" s="14"/>
      <c r="B904" s="14"/>
      <c r="C904" s="14"/>
      <c r="D904" s="14"/>
      <c r="E904" s="14"/>
      <c r="F904" s="14"/>
      <c r="G904" s="14"/>
      <c r="H904" s="14"/>
      <c r="I904" s="20"/>
      <c r="J904" s="20"/>
      <c r="K904" s="20"/>
      <c r="L904" s="20"/>
      <c r="M904" s="20"/>
      <c r="N904" s="20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>
      <c r="A905" s="14"/>
      <c r="B905" s="14"/>
      <c r="C905" s="14"/>
      <c r="D905" s="14"/>
      <c r="E905" s="14"/>
      <c r="F905" s="14"/>
      <c r="G905" s="14"/>
      <c r="H905" s="14"/>
      <c r="I905" s="20"/>
      <c r="J905" s="20"/>
      <c r="K905" s="20"/>
      <c r="L905" s="20"/>
      <c r="M905" s="20"/>
      <c r="N905" s="20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>
      <c r="A906" s="14"/>
      <c r="B906" s="14"/>
      <c r="C906" s="14"/>
      <c r="D906" s="14"/>
      <c r="E906" s="14"/>
      <c r="F906" s="14"/>
      <c r="G906" s="14"/>
      <c r="H906" s="14"/>
      <c r="I906" s="20"/>
      <c r="J906" s="20"/>
      <c r="K906" s="20"/>
      <c r="L906" s="20"/>
      <c r="M906" s="20"/>
      <c r="N906" s="20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>
      <c r="A907" s="14"/>
      <c r="B907" s="14"/>
      <c r="C907" s="14"/>
      <c r="D907" s="14"/>
      <c r="E907" s="14"/>
      <c r="F907" s="14"/>
      <c r="G907" s="14"/>
      <c r="H907" s="14"/>
      <c r="I907" s="20"/>
      <c r="J907" s="20"/>
      <c r="K907" s="20"/>
      <c r="L907" s="20"/>
      <c r="M907" s="20"/>
      <c r="N907" s="20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>
      <c r="A908" s="14"/>
      <c r="B908" s="14"/>
      <c r="C908" s="14"/>
      <c r="D908" s="14"/>
      <c r="E908" s="14"/>
      <c r="F908" s="14"/>
      <c r="G908" s="14"/>
      <c r="H908" s="14"/>
      <c r="I908" s="20"/>
      <c r="J908" s="20"/>
      <c r="K908" s="20"/>
      <c r="L908" s="20"/>
      <c r="M908" s="20"/>
      <c r="N908" s="20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>
      <c r="A909" s="14"/>
      <c r="B909" s="14"/>
      <c r="C909" s="14"/>
      <c r="D909" s="14"/>
      <c r="E909" s="14"/>
      <c r="F909" s="14"/>
      <c r="G909" s="14"/>
      <c r="H909" s="14"/>
      <c r="I909" s="20"/>
      <c r="J909" s="20"/>
      <c r="K909" s="20"/>
      <c r="L909" s="20"/>
      <c r="M909" s="20"/>
      <c r="N909" s="20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>
      <c r="A910" s="14"/>
      <c r="B910" s="14"/>
      <c r="C910" s="14"/>
      <c r="D910" s="14"/>
      <c r="E910" s="14"/>
      <c r="F910" s="14"/>
      <c r="G910" s="14"/>
      <c r="H910" s="14"/>
      <c r="I910" s="20"/>
      <c r="J910" s="20"/>
      <c r="K910" s="20"/>
      <c r="L910" s="20"/>
      <c r="M910" s="20"/>
      <c r="N910" s="20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>
      <c r="A911" s="14"/>
      <c r="B911" s="14"/>
      <c r="C911" s="14"/>
      <c r="D911" s="14"/>
      <c r="E911" s="14"/>
      <c r="F911" s="14"/>
      <c r="G911" s="14"/>
      <c r="H911" s="14"/>
      <c r="I911" s="20"/>
      <c r="J911" s="20"/>
      <c r="K911" s="20"/>
      <c r="L911" s="20"/>
      <c r="M911" s="20"/>
      <c r="N911" s="20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>
      <c r="A912" s="14"/>
      <c r="B912" s="14"/>
      <c r="C912" s="14"/>
      <c r="D912" s="14"/>
      <c r="E912" s="14"/>
      <c r="F912" s="14"/>
      <c r="G912" s="14"/>
      <c r="H912" s="14"/>
      <c r="I912" s="20"/>
      <c r="J912" s="20"/>
      <c r="K912" s="20"/>
      <c r="L912" s="20"/>
      <c r="M912" s="20"/>
      <c r="N912" s="20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>
      <c r="A913" s="14"/>
      <c r="B913" s="14"/>
      <c r="C913" s="14"/>
      <c r="D913" s="14"/>
      <c r="E913" s="14"/>
      <c r="F913" s="14"/>
      <c r="G913" s="14"/>
      <c r="H913" s="14"/>
      <c r="I913" s="20"/>
      <c r="J913" s="20"/>
      <c r="K913" s="20"/>
      <c r="L913" s="20"/>
      <c r="M913" s="20"/>
      <c r="N913" s="20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>
      <c r="A914" s="14"/>
      <c r="B914" s="14"/>
      <c r="C914" s="14"/>
      <c r="D914" s="14"/>
      <c r="E914" s="14"/>
      <c r="F914" s="14"/>
      <c r="G914" s="14"/>
      <c r="H914" s="14"/>
      <c r="I914" s="20"/>
      <c r="J914" s="20"/>
      <c r="K914" s="20"/>
      <c r="L914" s="20"/>
      <c r="M914" s="20"/>
      <c r="N914" s="20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>
      <c r="A915" s="14"/>
      <c r="B915" s="14"/>
      <c r="C915" s="14"/>
      <c r="D915" s="14"/>
      <c r="E915" s="14"/>
      <c r="F915" s="14"/>
      <c r="G915" s="14"/>
      <c r="H915" s="14"/>
      <c r="I915" s="20"/>
      <c r="J915" s="20"/>
      <c r="K915" s="20"/>
      <c r="L915" s="20"/>
      <c r="M915" s="20"/>
      <c r="N915" s="20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>
      <c r="A916" s="14"/>
      <c r="B916" s="14"/>
      <c r="C916" s="14"/>
      <c r="D916" s="14"/>
      <c r="E916" s="14"/>
      <c r="F916" s="14"/>
      <c r="G916" s="14"/>
      <c r="H916" s="14"/>
      <c r="I916" s="20"/>
      <c r="J916" s="20"/>
      <c r="K916" s="20"/>
      <c r="L916" s="20"/>
      <c r="M916" s="20"/>
      <c r="N916" s="20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>
      <c r="A917" s="14"/>
      <c r="B917" s="14"/>
      <c r="C917" s="14"/>
      <c r="D917" s="14"/>
      <c r="E917" s="14"/>
      <c r="F917" s="14"/>
      <c r="G917" s="14"/>
      <c r="H917" s="14"/>
      <c r="I917" s="20"/>
      <c r="J917" s="20"/>
      <c r="K917" s="20"/>
      <c r="L917" s="20"/>
      <c r="M917" s="20"/>
      <c r="N917" s="20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>
      <c r="A918" s="14"/>
      <c r="B918" s="14"/>
      <c r="C918" s="14"/>
      <c r="D918" s="14"/>
      <c r="E918" s="14"/>
      <c r="F918" s="14"/>
      <c r="G918" s="14"/>
      <c r="H918" s="14"/>
      <c r="I918" s="20"/>
      <c r="J918" s="20"/>
      <c r="K918" s="20"/>
      <c r="L918" s="20"/>
      <c r="M918" s="20"/>
      <c r="N918" s="20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>
      <c r="A919" s="14"/>
      <c r="B919" s="14"/>
      <c r="C919" s="14"/>
      <c r="D919" s="14"/>
      <c r="E919" s="14"/>
      <c r="F919" s="14"/>
      <c r="G919" s="14"/>
      <c r="H919" s="14"/>
      <c r="I919" s="20"/>
      <c r="J919" s="20"/>
      <c r="K919" s="20"/>
      <c r="L919" s="20"/>
      <c r="M919" s="20"/>
      <c r="N919" s="20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>
      <c r="A920" s="14"/>
      <c r="B920" s="14"/>
      <c r="C920" s="14"/>
      <c r="D920" s="14"/>
      <c r="E920" s="14"/>
      <c r="F920" s="14"/>
      <c r="G920" s="14"/>
      <c r="H920" s="14"/>
      <c r="I920" s="20"/>
      <c r="J920" s="20"/>
      <c r="K920" s="20"/>
      <c r="L920" s="20"/>
      <c r="M920" s="20"/>
      <c r="N920" s="20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>
      <c r="A921" s="14"/>
      <c r="B921" s="14"/>
      <c r="C921" s="14"/>
      <c r="D921" s="14"/>
      <c r="E921" s="14"/>
      <c r="F921" s="14"/>
      <c r="G921" s="14"/>
      <c r="H921" s="14"/>
      <c r="I921" s="20"/>
      <c r="J921" s="20"/>
      <c r="K921" s="20"/>
      <c r="L921" s="20"/>
      <c r="M921" s="20"/>
      <c r="N921" s="20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>
      <c r="A922" s="14"/>
      <c r="B922" s="14"/>
      <c r="C922" s="14"/>
      <c r="D922" s="14"/>
      <c r="E922" s="14"/>
      <c r="F922" s="14"/>
      <c r="G922" s="14"/>
      <c r="H922" s="14"/>
      <c r="I922" s="20"/>
      <c r="J922" s="20"/>
      <c r="K922" s="20"/>
      <c r="L922" s="20"/>
      <c r="M922" s="20"/>
      <c r="N922" s="20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>
      <c r="A923" s="14"/>
      <c r="B923" s="14"/>
      <c r="C923" s="14"/>
      <c r="D923" s="14"/>
      <c r="E923" s="14"/>
      <c r="F923" s="14"/>
      <c r="G923" s="14"/>
      <c r="H923" s="14"/>
      <c r="I923" s="20"/>
      <c r="J923" s="20"/>
      <c r="K923" s="20"/>
      <c r="L923" s="20"/>
      <c r="M923" s="20"/>
      <c r="N923" s="20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>
      <c r="A924" s="14"/>
      <c r="B924" s="14"/>
      <c r="C924" s="14"/>
      <c r="D924" s="14"/>
      <c r="E924" s="14"/>
      <c r="F924" s="14"/>
      <c r="G924" s="14"/>
      <c r="H924" s="14"/>
      <c r="I924" s="20"/>
      <c r="J924" s="20"/>
      <c r="K924" s="20"/>
      <c r="L924" s="20"/>
      <c r="M924" s="20"/>
      <c r="N924" s="20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>
      <c r="A925" s="14"/>
      <c r="B925" s="14"/>
      <c r="C925" s="14"/>
      <c r="D925" s="14"/>
      <c r="E925" s="14"/>
      <c r="F925" s="14"/>
      <c r="G925" s="14"/>
      <c r="H925" s="14"/>
      <c r="I925" s="20"/>
      <c r="J925" s="20"/>
      <c r="K925" s="20"/>
      <c r="L925" s="20"/>
      <c r="M925" s="20"/>
      <c r="N925" s="20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>
      <c r="A926" s="14"/>
      <c r="B926" s="14"/>
      <c r="C926" s="14"/>
      <c r="D926" s="14"/>
      <c r="E926" s="14"/>
      <c r="F926" s="14"/>
      <c r="G926" s="14"/>
      <c r="H926" s="14"/>
      <c r="I926" s="20"/>
      <c r="J926" s="20"/>
      <c r="K926" s="20"/>
      <c r="L926" s="20"/>
      <c r="M926" s="20"/>
      <c r="N926" s="20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>
      <c r="A927" s="14"/>
      <c r="B927" s="14"/>
      <c r="C927" s="14"/>
      <c r="D927" s="14"/>
      <c r="E927" s="14"/>
      <c r="F927" s="14"/>
      <c r="G927" s="14"/>
      <c r="H927" s="14"/>
      <c r="I927" s="20"/>
      <c r="J927" s="20"/>
      <c r="K927" s="20"/>
      <c r="L927" s="20"/>
      <c r="M927" s="20"/>
      <c r="N927" s="20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>
      <c r="A928" s="14"/>
      <c r="B928" s="14"/>
      <c r="C928" s="14"/>
      <c r="D928" s="14"/>
      <c r="E928" s="14"/>
      <c r="F928" s="14"/>
      <c r="G928" s="14"/>
      <c r="H928" s="14"/>
      <c r="I928" s="20"/>
      <c r="J928" s="20"/>
      <c r="K928" s="20"/>
      <c r="L928" s="20"/>
      <c r="M928" s="20"/>
      <c r="N928" s="20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>
      <c r="A929" s="14"/>
      <c r="B929" s="14"/>
      <c r="C929" s="14"/>
      <c r="D929" s="14"/>
      <c r="E929" s="14"/>
      <c r="F929" s="14"/>
      <c r="G929" s="14"/>
      <c r="H929" s="14"/>
      <c r="I929" s="20"/>
      <c r="J929" s="20"/>
      <c r="K929" s="20"/>
      <c r="L929" s="20"/>
      <c r="M929" s="20"/>
      <c r="N929" s="20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>
      <c r="A930" s="14"/>
      <c r="B930" s="14"/>
      <c r="C930" s="14"/>
      <c r="D930" s="14"/>
      <c r="E930" s="14"/>
      <c r="F930" s="14"/>
      <c r="G930" s="14"/>
      <c r="H930" s="14"/>
      <c r="I930" s="20"/>
      <c r="J930" s="20"/>
      <c r="K930" s="20"/>
      <c r="L930" s="20"/>
      <c r="M930" s="20"/>
      <c r="N930" s="20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>
      <c r="A931" s="14"/>
      <c r="B931" s="14"/>
      <c r="C931" s="14"/>
      <c r="D931" s="14"/>
      <c r="E931" s="14"/>
      <c r="F931" s="14"/>
      <c r="G931" s="14"/>
      <c r="H931" s="14"/>
      <c r="I931" s="20"/>
      <c r="J931" s="20"/>
      <c r="K931" s="20"/>
      <c r="L931" s="20"/>
      <c r="M931" s="20"/>
      <c r="N931" s="20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>
      <c r="A932" s="14"/>
      <c r="B932" s="14"/>
      <c r="C932" s="14"/>
      <c r="D932" s="14"/>
      <c r="E932" s="14"/>
      <c r="F932" s="14"/>
      <c r="G932" s="14"/>
      <c r="H932" s="14"/>
      <c r="I932" s="20"/>
      <c r="J932" s="20"/>
      <c r="K932" s="20"/>
      <c r="L932" s="20"/>
      <c r="M932" s="20"/>
      <c r="N932" s="20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>
      <c r="A933" s="14"/>
      <c r="B933" s="14"/>
      <c r="C933" s="14"/>
      <c r="D933" s="14"/>
      <c r="E933" s="14"/>
      <c r="F933" s="14"/>
      <c r="G933" s="14"/>
      <c r="H933" s="14"/>
      <c r="I933" s="20"/>
      <c r="J933" s="20"/>
      <c r="K933" s="20"/>
      <c r="L933" s="20"/>
      <c r="M933" s="20"/>
      <c r="N933" s="20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>
      <c r="A934" s="14"/>
      <c r="B934" s="14"/>
      <c r="C934" s="14"/>
      <c r="D934" s="14"/>
      <c r="E934" s="14"/>
      <c r="F934" s="14"/>
      <c r="G934" s="14"/>
      <c r="H934" s="14"/>
      <c r="I934" s="20"/>
      <c r="J934" s="20"/>
      <c r="K934" s="20"/>
      <c r="L934" s="20"/>
      <c r="M934" s="20"/>
      <c r="N934" s="20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>
      <c r="A935" s="14"/>
      <c r="B935" s="14"/>
      <c r="C935" s="14"/>
      <c r="D935" s="14"/>
      <c r="E935" s="14"/>
      <c r="F935" s="14"/>
      <c r="G935" s="14"/>
      <c r="H935" s="14"/>
      <c r="I935" s="20"/>
      <c r="J935" s="20"/>
      <c r="K935" s="20"/>
      <c r="L935" s="20"/>
      <c r="M935" s="20"/>
      <c r="N935" s="20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>
      <c r="A936" s="14"/>
      <c r="B936" s="14"/>
      <c r="C936" s="14"/>
      <c r="D936" s="14"/>
      <c r="E936" s="14"/>
      <c r="F936" s="14"/>
      <c r="G936" s="14"/>
      <c r="H936" s="14"/>
      <c r="I936" s="20"/>
      <c r="J936" s="20"/>
      <c r="K936" s="20"/>
      <c r="L936" s="20"/>
      <c r="M936" s="20"/>
      <c r="N936" s="20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>
      <c r="A937" s="14"/>
      <c r="B937" s="14"/>
      <c r="C937" s="14"/>
      <c r="D937" s="14"/>
      <c r="E937" s="14"/>
      <c r="F937" s="14"/>
      <c r="G937" s="14"/>
      <c r="H937" s="14"/>
      <c r="I937" s="20"/>
      <c r="J937" s="20"/>
      <c r="K937" s="20"/>
      <c r="L937" s="20"/>
      <c r="M937" s="20"/>
      <c r="N937" s="20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>
      <c r="A938" s="14"/>
      <c r="B938" s="14"/>
      <c r="C938" s="14"/>
      <c r="D938" s="14"/>
      <c r="E938" s="14"/>
      <c r="F938" s="14"/>
      <c r="G938" s="14"/>
      <c r="H938" s="14"/>
      <c r="I938" s="20"/>
      <c r="J938" s="20"/>
      <c r="K938" s="20"/>
      <c r="L938" s="20"/>
      <c r="M938" s="20"/>
      <c r="N938" s="20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>
      <c r="A939" s="14"/>
      <c r="B939" s="14"/>
      <c r="C939" s="14"/>
      <c r="D939" s="14"/>
      <c r="E939" s="14"/>
      <c r="F939" s="14"/>
      <c r="G939" s="14"/>
      <c r="H939" s="14"/>
      <c r="I939" s="20"/>
      <c r="J939" s="20"/>
      <c r="K939" s="20"/>
      <c r="L939" s="20"/>
      <c r="M939" s="20"/>
      <c r="N939" s="20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>
      <c r="A940" s="14"/>
      <c r="B940" s="14"/>
      <c r="C940" s="14"/>
      <c r="D940" s="14"/>
      <c r="E940" s="14"/>
      <c r="F940" s="14"/>
      <c r="G940" s="14"/>
      <c r="H940" s="14"/>
      <c r="I940" s="20"/>
      <c r="J940" s="20"/>
      <c r="K940" s="20"/>
      <c r="L940" s="20"/>
      <c r="M940" s="20"/>
      <c r="N940" s="20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>
      <c r="A941" s="14"/>
      <c r="B941" s="14"/>
      <c r="C941" s="14"/>
      <c r="D941" s="14"/>
      <c r="E941" s="14"/>
      <c r="F941" s="14"/>
      <c r="G941" s="14"/>
      <c r="H941" s="14"/>
      <c r="I941" s="20"/>
      <c r="J941" s="20"/>
      <c r="K941" s="20"/>
      <c r="L941" s="20"/>
      <c r="M941" s="20"/>
      <c r="N941" s="20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>
      <c r="A942" s="14"/>
      <c r="B942" s="14"/>
      <c r="C942" s="14"/>
      <c r="D942" s="14"/>
      <c r="E942" s="14"/>
      <c r="F942" s="14"/>
      <c r="G942" s="14"/>
      <c r="H942" s="14"/>
      <c r="I942" s="20"/>
      <c r="J942" s="20"/>
      <c r="K942" s="20"/>
      <c r="L942" s="20"/>
      <c r="M942" s="20"/>
      <c r="N942" s="20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>
      <c r="A943" s="14"/>
      <c r="B943" s="14"/>
      <c r="C943" s="14"/>
      <c r="D943" s="14"/>
      <c r="E943" s="14"/>
      <c r="F943" s="14"/>
      <c r="G943" s="14"/>
      <c r="H943" s="14"/>
      <c r="I943" s="20"/>
      <c r="J943" s="20"/>
      <c r="K943" s="20"/>
      <c r="L943" s="20"/>
      <c r="M943" s="20"/>
      <c r="N943" s="20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>
      <c r="A944" s="14"/>
      <c r="B944" s="14"/>
      <c r="C944" s="14"/>
      <c r="D944" s="14"/>
      <c r="E944" s="14"/>
      <c r="F944" s="14"/>
      <c r="G944" s="14"/>
      <c r="H944" s="14"/>
      <c r="I944" s="20"/>
      <c r="J944" s="20"/>
      <c r="K944" s="20"/>
      <c r="L944" s="20"/>
      <c r="M944" s="20"/>
      <c r="N944" s="20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>
      <c r="A945" s="14"/>
      <c r="B945" s="14"/>
      <c r="C945" s="14"/>
      <c r="D945" s="14"/>
      <c r="E945" s="14"/>
      <c r="F945" s="14"/>
      <c r="G945" s="14"/>
      <c r="H945" s="14"/>
      <c r="I945" s="20"/>
      <c r="J945" s="20"/>
      <c r="K945" s="20"/>
      <c r="L945" s="20"/>
      <c r="M945" s="20"/>
      <c r="N945" s="20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>
      <c r="A946" s="14"/>
      <c r="B946" s="14"/>
      <c r="C946" s="14"/>
      <c r="D946" s="14"/>
      <c r="E946" s="14"/>
      <c r="F946" s="14"/>
      <c r="G946" s="14"/>
      <c r="H946" s="14"/>
      <c r="I946" s="20"/>
      <c r="J946" s="20"/>
      <c r="K946" s="20"/>
      <c r="L946" s="20"/>
      <c r="M946" s="20"/>
      <c r="N946" s="20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>
      <c r="A947" s="14"/>
      <c r="B947" s="14"/>
      <c r="C947" s="14"/>
      <c r="D947" s="14"/>
      <c r="E947" s="14"/>
      <c r="F947" s="14"/>
      <c r="G947" s="14"/>
      <c r="H947" s="14"/>
      <c r="I947" s="20"/>
      <c r="J947" s="20"/>
      <c r="K947" s="20"/>
      <c r="L947" s="20"/>
      <c r="M947" s="20"/>
      <c r="N947" s="20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>
      <c r="A948" s="14"/>
      <c r="B948" s="14"/>
      <c r="C948" s="14"/>
      <c r="D948" s="14"/>
      <c r="E948" s="14"/>
      <c r="F948" s="14"/>
      <c r="G948" s="14"/>
      <c r="H948" s="14"/>
      <c r="I948" s="20"/>
      <c r="J948" s="20"/>
      <c r="K948" s="20"/>
      <c r="L948" s="20"/>
      <c r="M948" s="20"/>
      <c r="N948" s="20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>
      <c r="A949" s="14"/>
      <c r="B949" s="14"/>
      <c r="C949" s="14"/>
      <c r="D949" s="14"/>
      <c r="E949" s="14"/>
      <c r="F949" s="14"/>
      <c r="G949" s="14"/>
      <c r="H949" s="14"/>
      <c r="I949" s="20"/>
      <c r="J949" s="20"/>
      <c r="K949" s="20"/>
      <c r="L949" s="20"/>
      <c r="M949" s="20"/>
      <c r="N949" s="20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>
      <c r="A950" s="14"/>
      <c r="B950" s="14"/>
      <c r="C950" s="14"/>
      <c r="D950" s="14"/>
      <c r="E950" s="14"/>
      <c r="F950" s="14"/>
      <c r="G950" s="14"/>
      <c r="H950" s="14"/>
      <c r="I950" s="20"/>
      <c r="J950" s="20"/>
      <c r="K950" s="20"/>
      <c r="L950" s="20"/>
      <c r="M950" s="20"/>
      <c r="N950" s="20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>
      <c r="A951" s="14"/>
      <c r="B951" s="14"/>
      <c r="C951" s="14"/>
      <c r="D951" s="14"/>
      <c r="E951" s="14"/>
      <c r="F951" s="14"/>
      <c r="G951" s="14"/>
      <c r="H951" s="14"/>
      <c r="I951" s="20"/>
      <c r="J951" s="20"/>
      <c r="K951" s="20"/>
      <c r="L951" s="20"/>
      <c r="M951" s="20"/>
      <c r="N951" s="20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>
      <c r="A952" s="14"/>
      <c r="B952" s="14"/>
      <c r="C952" s="14"/>
      <c r="D952" s="14"/>
      <c r="E952" s="14"/>
      <c r="F952" s="14"/>
      <c r="G952" s="14"/>
      <c r="H952" s="14"/>
      <c r="I952" s="20"/>
      <c r="J952" s="20"/>
      <c r="K952" s="20"/>
      <c r="L952" s="20"/>
      <c r="M952" s="20"/>
      <c r="N952" s="20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>
      <c r="A953" s="14"/>
      <c r="B953" s="14"/>
      <c r="C953" s="14"/>
      <c r="D953" s="14"/>
      <c r="E953" s="14"/>
      <c r="F953" s="14"/>
      <c r="G953" s="14"/>
      <c r="H953" s="14"/>
      <c r="I953" s="20"/>
      <c r="J953" s="20"/>
      <c r="K953" s="20"/>
      <c r="L953" s="20"/>
      <c r="M953" s="20"/>
      <c r="N953" s="20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>
      <c r="A954" s="14"/>
      <c r="B954" s="14"/>
      <c r="C954" s="14"/>
      <c r="D954" s="14"/>
      <c r="E954" s="14"/>
      <c r="F954" s="14"/>
      <c r="G954" s="14"/>
      <c r="H954" s="14"/>
      <c r="I954" s="20"/>
      <c r="J954" s="20"/>
      <c r="K954" s="20"/>
      <c r="L954" s="20"/>
      <c r="M954" s="20"/>
      <c r="N954" s="20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>
      <c r="A955" s="14"/>
      <c r="B955" s="14"/>
      <c r="C955" s="14"/>
      <c r="D955" s="14"/>
      <c r="E955" s="14"/>
      <c r="F955" s="14"/>
      <c r="G955" s="14"/>
      <c r="H955" s="14"/>
      <c r="I955" s="20"/>
      <c r="J955" s="20"/>
      <c r="K955" s="20"/>
      <c r="L955" s="20"/>
      <c r="M955" s="20"/>
      <c r="N955" s="20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>
      <c r="A956" s="14"/>
      <c r="B956" s="14"/>
      <c r="C956" s="14"/>
      <c r="D956" s="14"/>
      <c r="E956" s="14"/>
      <c r="F956" s="14"/>
      <c r="G956" s="14"/>
      <c r="H956" s="14"/>
      <c r="I956" s="20"/>
      <c r="J956" s="20"/>
      <c r="K956" s="20"/>
      <c r="L956" s="20"/>
      <c r="M956" s="20"/>
      <c r="N956" s="20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>
      <c r="A957" s="14"/>
      <c r="B957" s="14"/>
      <c r="C957" s="14"/>
      <c r="D957" s="14"/>
      <c r="E957" s="14"/>
      <c r="F957" s="14"/>
      <c r="G957" s="14"/>
      <c r="H957" s="14"/>
      <c r="I957" s="20"/>
      <c r="J957" s="20"/>
      <c r="K957" s="20"/>
      <c r="L957" s="20"/>
      <c r="M957" s="20"/>
      <c r="N957" s="20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>
      <c r="A958" s="14"/>
      <c r="B958" s="14"/>
      <c r="C958" s="14"/>
      <c r="D958" s="14"/>
      <c r="E958" s="14"/>
      <c r="F958" s="14"/>
      <c r="G958" s="14"/>
      <c r="H958" s="14"/>
      <c r="I958" s="20"/>
      <c r="J958" s="20"/>
      <c r="K958" s="20"/>
      <c r="L958" s="20"/>
      <c r="M958" s="20"/>
      <c r="N958" s="20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>
      <c r="A959" s="14"/>
      <c r="B959" s="14"/>
      <c r="C959" s="14"/>
      <c r="D959" s="14"/>
      <c r="E959" s="14"/>
      <c r="F959" s="14"/>
      <c r="G959" s="14"/>
      <c r="H959" s="14"/>
      <c r="I959" s="20"/>
      <c r="J959" s="20"/>
      <c r="K959" s="20"/>
      <c r="L959" s="20"/>
      <c r="M959" s="20"/>
      <c r="N959" s="20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>
      <c r="A960" s="14"/>
      <c r="B960" s="14"/>
      <c r="C960" s="14"/>
      <c r="D960" s="14"/>
      <c r="E960" s="14"/>
      <c r="F960" s="14"/>
      <c r="G960" s="14"/>
      <c r="H960" s="14"/>
      <c r="I960" s="20"/>
      <c r="J960" s="20"/>
      <c r="K960" s="20"/>
      <c r="L960" s="20"/>
      <c r="M960" s="20"/>
      <c r="N960" s="20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>
      <c r="A961" s="14"/>
      <c r="B961" s="14"/>
      <c r="C961" s="14"/>
      <c r="D961" s="14"/>
      <c r="E961" s="14"/>
      <c r="F961" s="14"/>
      <c r="G961" s="14"/>
      <c r="H961" s="14"/>
      <c r="I961" s="20"/>
      <c r="J961" s="20"/>
      <c r="K961" s="20"/>
      <c r="L961" s="20"/>
      <c r="M961" s="20"/>
      <c r="N961" s="20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>
      <c r="A962" s="14"/>
      <c r="B962" s="14"/>
      <c r="C962" s="14"/>
      <c r="D962" s="14"/>
      <c r="E962" s="14"/>
      <c r="F962" s="14"/>
      <c r="G962" s="14"/>
      <c r="H962" s="14"/>
      <c r="I962" s="20"/>
      <c r="J962" s="20"/>
      <c r="K962" s="20"/>
      <c r="L962" s="20"/>
      <c r="M962" s="20"/>
      <c r="N962" s="20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>
      <c r="A963" s="14"/>
      <c r="B963" s="14"/>
      <c r="C963" s="14"/>
      <c r="D963" s="14"/>
      <c r="E963" s="14"/>
      <c r="F963" s="14"/>
      <c r="G963" s="14"/>
      <c r="H963" s="14"/>
      <c r="I963" s="20"/>
      <c r="J963" s="20"/>
      <c r="K963" s="20"/>
      <c r="L963" s="20"/>
      <c r="M963" s="20"/>
      <c r="N963" s="20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>
      <c r="A964" s="14"/>
      <c r="B964" s="14"/>
      <c r="C964" s="14"/>
      <c r="D964" s="14"/>
      <c r="E964" s="14"/>
      <c r="F964" s="14"/>
      <c r="G964" s="14"/>
      <c r="H964" s="14"/>
      <c r="I964" s="20"/>
      <c r="J964" s="20"/>
      <c r="K964" s="20"/>
      <c r="L964" s="20"/>
      <c r="M964" s="20"/>
      <c r="N964" s="20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>
      <c r="A965" s="14"/>
      <c r="B965" s="14"/>
      <c r="C965" s="14"/>
      <c r="D965" s="14"/>
      <c r="E965" s="14"/>
      <c r="F965" s="14"/>
      <c r="G965" s="14"/>
      <c r="H965" s="14"/>
      <c r="I965" s="20"/>
      <c r="J965" s="20"/>
      <c r="K965" s="20"/>
      <c r="L965" s="20"/>
      <c r="M965" s="20"/>
      <c r="N965" s="20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>
      <c r="A966" s="14"/>
      <c r="B966" s="14"/>
      <c r="C966" s="14"/>
      <c r="D966" s="14"/>
      <c r="E966" s="14"/>
      <c r="F966" s="14"/>
      <c r="G966" s="14"/>
      <c r="H966" s="14"/>
      <c r="I966" s="20"/>
      <c r="J966" s="20"/>
      <c r="K966" s="20"/>
      <c r="L966" s="20"/>
      <c r="M966" s="20"/>
      <c r="N966" s="20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>
      <c r="A967" s="14"/>
      <c r="B967" s="14"/>
      <c r="C967" s="14"/>
      <c r="D967" s="14"/>
      <c r="E967" s="14"/>
      <c r="F967" s="14"/>
      <c r="G967" s="14"/>
      <c r="H967" s="14"/>
      <c r="I967" s="20"/>
      <c r="J967" s="20"/>
      <c r="K967" s="20"/>
      <c r="L967" s="20"/>
      <c r="M967" s="20"/>
      <c r="N967" s="20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>
      <c r="A968" s="14"/>
      <c r="B968" s="14"/>
      <c r="C968" s="14"/>
      <c r="D968" s="14"/>
      <c r="E968" s="14"/>
      <c r="F968" s="14"/>
      <c r="G968" s="14"/>
      <c r="H968" s="14"/>
      <c r="I968" s="20"/>
      <c r="J968" s="20"/>
      <c r="K968" s="20"/>
      <c r="L968" s="20"/>
      <c r="M968" s="20"/>
      <c r="N968" s="20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>
      <c r="A969" s="14"/>
      <c r="B969" s="14"/>
      <c r="C969" s="14"/>
      <c r="D969" s="14"/>
      <c r="E969" s="14"/>
      <c r="F969" s="14"/>
      <c r="G969" s="14"/>
      <c r="H969" s="14"/>
      <c r="I969" s="20"/>
      <c r="J969" s="20"/>
      <c r="K969" s="20"/>
      <c r="L969" s="20"/>
      <c r="M969" s="20"/>
      <c r="N969" s="20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>
      <c r="A970" s="14"/>
      <c r="B970" s="14"/>
      <c r="C970" s="14"/>
      <c r="D970" s="14"/>
      <c r="E970" s="14"/>
      <c r="F970" s="14"/>
      <c r="G970" s="14"/>
      <c r="H970" s="14"/>
      <c r="I970" s="20"/>
      <c r="J970" s="20"/>
      <c r="K970" s="20"/>
      <c r="L970" s="20"/>
      <c r="M970" s="20"/>
      <c r="N970" s="20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>
      <c r="A971" s="14"/>
      <c r="B971" s="14"/>
      <c r="C971" s="14"/>
      <c r="D971" s="14"/>
      <c r="E971" s="14"/>
      <c r="F971" s="14"/>
      <c r="G971" s="14"/>
      <c r="H971" s="14"/>
      <c r="I971" s="20"/>
      <c r="J971" s="20"/>
      <c r="K971" s="20"/>
      <c r="L971" s="20"/>
      <c r="M971" s="20"/>
      <c r="N971" s="20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>
      <c r="A972" s="14"/>
      <c r="B972" s="14"/>
      <c r="C972" s="14"/>
      <c r="D972" s="14"/>
      <c r="E972" s="14"/>
      <c r="F972" s="14"/>
      <c r="G972" s="14"/>
      <c r="H972" s="14"/>
      <c r="I972" s="20"/>
      <c r="J972" s="20"/>
      <c r="K972" s="20"/>
      <c r="L972" s="20"/>
      <c r="M972" s="20"/>
      <c r="N972" s="20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>
      <c r="A973" s="14"/>
      <c r="B973" s="14"/>
      <c r="C973" s="14"/>
      <c r="D973" s="14"/>
      <c r="E973" s="14"/>
      <c r="F973" s="14"/>
      <c r="G973" s="14"/>
      <c r="H973" s="14"/>
      <c r="I973" s="20"/>
      <c r="J973" s="20"/>
      <c r="K973" s="20"/>
      <c r="L973" s="20"/>
      <c r="M973" s="20"/>
      <c r="N973" s="20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>
      <c r="A974" s="14"/>
      <c r="B974" s="14"/>
      <c r="C974" s="14"/>
      <c r="D974" s="14"/>
      <c r="E974" s="14"/>
      <c r="F974" s="14"/>
      <c r="G974" s="14"/>
      <c r="H974" s="14"/>
      <c r="I974" s="20"/>
      <c r="J974" s="20"/>
      <c r="K974" s="20"/>
      <c r="L974" s="20"/>
      <c r="M974" s="20"/>
      <c r="N974" s="20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>
      <c r="A975" s="14"/>
      <c r="B975" s="14"/>
      <c r="C975" s="14"/>
      <c r="D975" s="14"/>
      <c r="E975" s="14"/>
      <c r="F975" s="14"/>
      <c r="G975" s="14"/>
      <c r="H975" s="14"/>
      <c r="I975" s="20"/>
      <c r="J975" s="20"/>
      <c r="K975" s="20"/>
      <c r="L975" s="20"/>
      <c r="M975" s="20"/>
      <c r="N975" s="20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>
      <c r="A976" s="14"/>
      <c r="B976" s="14"/>
      <c r="C976" s="14"/>
      <c r="D976" s="14"/>
      <c r="E976" s="14"/>
      <c r="F976" s="14"/>
      <c r="G976" s="14"/>
      <c r="H976" s="14"/>
      <c r="I976" s="20"/>
      <c r="J976" s="20"/>
      <c r="K976" s="20"/>
      <c r="L976" s="20"/>
      <c r="M976" s="20"/>
      <c r="N976" s="20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>
      <c r="A977" s="14"/>
      <c r="B977" s="14"/>
      <c r="C977" s="14"/>
      <c r="D977" s="14"/>
      <c r="E977" s="14"/>
      <c r="F977" s="14"/>
      <c r="G977" s="14"/>
      <c r="H977" s="14"/>
      <c r="I977" s="20"/>
      <c r="J977" s="20"/>
      <c r="K977" s="20"/>
      <c r="L977" s="20"/>
      <c r="M977" s="20"/>
      <c r="N977" s="20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>
      <c r="A978" s="14"/>
      <c r="B978" s="14"/>
      <c r="C978" s="14"/>
      <c r="D978" s="14"/>
      <c r="E978" s="14"/>
      <c r="F978" s="14"/>
      <c r="G978" s="14"/>
      <c r="H978" s="14"/>
      <c r="I978" s="20"/>
      <c r="J978" s="20"/>
      <c r="K978" s="20"/>
      <c r="L978" s="20"/>
      <c r="M978" s="20"/>
      <c r="N978" s="20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>
      <c r="A979" s="14"/>
      <c r="B979" s="14"/>
      <c r="C979" s="14"/>
      <c r="D979" s="14"/>
      <c r="E979" s="14"/>
      <c r="F979" s="14"/>
      <c r="G979" s="14"/>
      <c r="H979" s="14"/>
      <c r="I979" s="20"/>
      <c r="J979" s="20"/>
      <c r="K979" s="20"/>
      <c r="L979" s="20"/>
      <c r="M979" s="20"/>
      <c r="N979" s="20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>
      <c r="A980" s="14"/>
      <c r="B980" s="14"/>
      <c r="C980" s="14"/>
      <c r="D980" s="14"/>
      <c r="E980" s="14"/>
      <c r="F980" s="14"/>
      <c r="G980" s="14"/>
      <c r="H980" s="14"/>
      <c r="I980" s="20"/>
      <c r="J980" s="20"/>
      <c r="K980" s="20"/>
      <c r="L980" s="20"/>
      <c r="M980" s="20"/>
      <c r="N980" s="20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>
      <c r="A981" s="14"/>
      <c r="B981" s="14"/>
      <c r="C981" s="14"/>
      <c r="D981" s="14"/>
      <c r="E981" s="14"/>
      <c r="F981" s="14"/>
      <c r="G981" s="14"/>
      <c r="H981" s="14"/>
      <c r="I981" s="20"/>
      <c r="J981" s="20"/>
      <c r="K981" s="20"/>
      <c r="L981" s="20"/>
      <c r="M981" s="20"/>
      <c r="N981" s="20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>
      <c r="A982" s="14"/>
      <c r="B982" s="14"/>
      <c r="C982" s="14"/>
      <c r="D982" s="14"/>
      <c r="E982" s="14"/>
      <c r="F982" s="14"/>
      <c r="G982" s="14"/>
      <c r="H982" s="14"/>
      <c r="I982" s="20"/>
      <c r="J982" s="20"/>
      <c r="K982" s="20"/>
      <c r="L982" s="20"/>
      <c r="M982" s="20"/>
      <c r="N982" s="20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>
      <c r="A983" s="14"/>
      <c r="B983" s="14"/>
      <c r="C983" s="14"/>
      <c r="D983" s="14"/>
      <c r="E983" s="14"/>
      <c r="F983" s="14"/>
      <c r="G983" s="14"/>
      <c r="H983" s="14"/>
      <c r="I983" s="20"/>
      <c r="J983" s="20"/>
      <c r="K983" s="20"/>
      <c r="L983" s="20"/>
      <c r="M983" s="20"/>
      <c r="N983" s="20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>
      <c r="A984" s="14"/>
      <c r="B984" s="14"/>
      <c r="C984" s="14"/>
      <c r="D984" s="14"/>
      <c r="E984" s="14"/>
      <c r="F984" s="14"/>
      <c r="G984" s="14"/>
      <c r="H984" s="14"/>
      <c r="I984" s="20"/>
      <c r="J984" s="20"/>
      <c r="K984" s="20"/>
      <c r="L984" s="20"/>
      <c r="M984" s="20"/>
      <c r="N984" s="20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>
      <c r="A985" s="14"/>
      <c r="B985" s="14"/>
      <c r="C985" s="14"/>
      <c r="D985" s="14"/>
      <c r="E985" s="14"/>
      <c r="F985" s="14"/>
      <c r="G985" s="14"/>
      <c r="H985" s="14"/>
      <c r="I985" s="20"/>
      <c r="J985" s="20"/>
      <c r="K985" s="20"/>
      <c r="L985" s="20"/>
      <c r="M985" s="20"/>
      <c r="N985" s="20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>
      <c r="A986" s="14"/>
      <c r="B986" s="14"/>
      <c r="C986" s="14"/>
      <c r="D986" s="14"/>
      <c r="E986" s="14"/>
      <c r="F986" s="14"/>
      <c r="G986" s="14"/>
      <c r="H986" s="14"/>
      <c r="I986" s="20"/>
      <c r="J986" s="20"/>
      <c r="K986" s="20"/>
      <c r="L986" s="20"/>
      <c r="M986" s="20"/>
      <c r="N986" s="20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>
      <c r="A987" s="14"/>
      <c r="B987" s="14"/>
      <c r="C987" s="14"/>
      <c r="D987" s="14"/>
      <c r="E987" s="14"/>
      <c r="F987" s="14"/>
      <c r="G987" s="14"/>
      <c r="H987" s="14"/>
      <c r="I987" s="20"/>
      <c r="J987" s="20"/>
      <c r="K987" s="20"/>
      <c r="L987" s="20"/>
      <c r="M987" s="20"/>
      <c r="N987" s="20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>
      <c r="A988" s="14"/>
      <c r="B988" s="14"/>
      <c r="C988" s="14"/>
      <c r="D988" s="14"/>
      <c r="E988" s="14"/>
      <c r="F988" s="14"/>
      <c r="G988" s="14"/>
      <c r="H988" s="14"/>
      <c r="I988" s="20"/>
      <c r="J988" s="20"/>
      <c r="K988" s="20"/>
      <c r="L988" s="20"/>
      <c r="M988" s="20"/>
      <c r="N988" s="20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>
      <c r="A989" s="14"/>
      <c r="B989" s="14"/>
      <c r="C989" s="14"/>
      <c r="D989" s="14"/>
      <c r="E989" s="14"/>
      <c r="F989" s="14"/>
      <c r="G989" s="14"/>
      <c r="H989" s="14"/>
      <c r="I989" s="20"/>
      <c r="J989" s="20"/>
      <c r="K989" s="20"/>
      <c r="L989" s="20"/>
      <c r="M989" s="20"/>
      <c r="N989" s="20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>
      <c r="A990" s="14"/>
      <c r="B990" s="14"/>
      <c r="C990" s="14"/>
      <c r="D990" s="14"/>
      <c r="E990" s="14"/>
      <c r="F990" s="14"/>
      <c r="G990" s="14"/>
      <c r="H990" s="14"/>
      <c r="I990" s="20"/>
      <c r="J990" s="20"/>
      <c r="K990" s="20"/>
      <c r="L990" s="20"/>
      <c r="M990" s="20"/>
      <c r="N990" s="20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>
      <c r="A991" s="14"/>
      <c r="B991" s="14"/>
      <c r="C991" s="14"/>
      <c r="D991" s="14"/>
      <c r="E991" s="14"/>
      <c r="F991" s="14"/>
      <c r="G991" s="14"/>
      <c r="H991" s="14"/>
      <c r="I991" s="20"/>
      <c r="J991" s="20"/>
      <c r="K991" s="20"/>
      <c r="L991" s="20"/>
      <c r="M991" s="20"/>
      <c r="N991" s="20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>
      <c r="A992" s="14"/>
      <c r="B992" s="14"/>
      <c r="C992" s="14"/>
      <c r="D992" s="14"/>
      <c r="E992" s="14"/>
      <c r="F992" s="14"/>
      <c r="G992" s="14"/>
      <c r="H992" s="14"/>
      <c r="I992" s="20"/>
      <c r="J992" s="20"/>
      <c r="K992" s="20"/>
      <c r="L992" s="20"/>
      <c r="M992" s="20"/>
      <c r="N992" s="20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>
      <c r="A993" s="14"/>
      <c r="B993" s="14"/>
      <c r="C993" s="14"/>
      <c r="D993" s="14"/>
      <c r="E993" s="14"/>
      <c r="F993" s="14"/>
      <c r="G993" s="14"/>
      <c r="H993" s="14"/>
      <c r="I993" s="20"/>
      <c r="J993" s="20"/>
      <c r="K993" s="20"/>
      <c r="L993" s="20"/>
      <c r="M993" s="20"/>
      <c r="N993" s="20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>
      <c r="A994" s="14"/>
      <c r="B994" s="14"/>
      <c r="C994" s="14"/>
      <c r="D994" s="14"/>
      <c r="E994" s="14"/>
      <c r="F994" s="14"/>
      <c r="G994" s="14"/>
      <c r="H994" s="14"/>
      <c r="I994" s="20"/>
      <c r="J994" s="20"/>
      <c r="K994" s="20"/>
      <c r="L994" s="20"/>
      <c r="M994" s="20"/>
      <c r="N994" s="20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>
      <c r="A995" s="14"/>
      <c r="B995" s="14"/>
      <c r="C995" s="14"/>
      <c r="D995" s="14"/>
      <c r="E995" s="14"/>
      <c r="F995" s="14"/>
      <c r="G995" s="14"/>
      <c r="H995" s="14"/>
      <c r="I995" s="20"/>
      <c r="J995" s="20"/>
      <c r="K995" s="20"/>
      <c r="L995" s="20"/>
      <c r="M995" s="20"/>
      <c r="N995" s="20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>
      <c r="A996" s="14"/>
      <c r="B996" s="14"/>
      <c r="C996" s="14"/>
      <c r="D996" s="14"/>
      <c r="E996" s="14"/>
      <c r="F996" s="14"/>
      <c r="G996" s="14"/>
      <c r="H996" s="14"/>
      <c r="I996" s="20"/>
      <c r="J996" s="20"/>
      <c r="K996" s="20"/>
      <c r="L996" s="20"/>
      <c r="M996" s="20"/>
      <c r="N996" s="20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>
      <c r="A997" s="14"/>
      <c r="B997" s="14"/>
      <c r="C997" s="14"/>
      <c r="D997" s="14"/>
      <c r="E997" s="14"/>
      <c r="F997" s="14"/>
      <c r="G997" s="14"/>
      <c r="H997" s="14"/>
      <c r="I997" s="20"/>
      <c r="J997" s="20"/>
      <c r="K997" s="20"/>
      <c r="L997" s="20"/>
      <c r="M997" s="20"/>
      <c r="N997" s="20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>
      <c r="A998" s="14"/>
      <c r="B998" s="14"/>
      <c r="C998" s="14"/>
      <c r="D998" s="14"/>
      <c r="E998" s="14"/>
      <c r="F998" s="14"/>
      <c r="G998" s="14"/>
      <c r="H998" s="14"/>
      <c r="I998" s="20"/>
      <c r="J998" s="20"/>
      <c r="K998" s="20"/>
      <c r="L998" s="20"/>
      <c r="M998" s="20"/>
      <c r="N998" s="20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>
      <c r="A999" s="14"/>
      <c r="B999" s="14"/>
      <c r="C999" s="14"/>
      <c r="D999" s="14"/>
      <c r="E999" s="14"/>
      <c r="F999" s="14"/>
      <c r="G999" s="14"/>
      <c r="H999" s="14"/>
      <c r="I999" s="20"/>
      <c r="J999" s="20"/>
      <c r="K999" s="20"/>
      <c r="L999" s="20"/>
      <c r="M999" s="20"/>
      <c r="N999" s="20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>
      <c r="A1000" s="14"/>
      <c r="B1000" s="14"/>
      <c r="C1000" s="14"/>
      <c r="D1000" s="14"/>
      <c r="E1000" s="14"/>
      <c r="F1000" s="14"/>
      <c r="G1000" s="14"/>
      <c r="H1000" s="14"/>
      <c r="I1000" s="20"/>
      <c r="J1000" s="20"/>
      <c r="K1000" s="20"/>
      <c r="L1000" s="20"/>
      <c r="M1000" s="20"/>
      <c r="N1000" s="20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  <row r="1001" spans="1:26">
      <c r="A1001" s="14"/>
      <c r="B1001" s="14"/>
      <c r="C1001" s="14"/>
      <c r="D1001" s="14"/>
      <c r="E1001" s="14"/>
      <c r="F1001" s="14"/>
      <c r="G1001" s="14"/>
      <c r="H1001" s="14"/>
      <c r="I1001" s="20"/>
      <c r="J1001" s="20"/>
      <c r="K1001" s="20"/>
      <c r="L1001" s="20"/>
      <c r="M1001" s="20"/>
      <c r="N1001" s="20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</row>
  </sheetData>
  <mergeCells count="27">
    <mergeCell ref="X7:X8"/>
    <mergeCell ref="O8:R8"/>
    <mergeCell ref="S8:V8"/>
    <mergeCell ref="L7:N7"/>
    <mergeCell ref="A1:E1"/>
    <mergeCell ref="A2:E2"/>
    <mergeCell ref="D8:D9"/>
    <mergeCell ref="A7:A9"/>
    <mergeCell ref="B7:D7"/>
    <mergeCell ref="E7:E9"/>
    <mergeCell ref="G7:H7"/>
    <mergeCell ref="B8:B9"/>
    <mergeCell ref="C8:C9"/>
    <mergeCell ref="F7:F9"/>
    <mergeCell ref="G8:G9"/>
    <mergeCell ref="H8:H9"/>
    <mergeCell ref="A5:W5"/>
    <mergeCell ref="A4:W4"/>
    <mergeCell ref="A3:W3"/>
    <mergeCell ref="I8:I9"/>
    <mergeCell ref="J8:J9"/>
    <mergeCell ref="K8:K9"/>
    <mergeCell ref="L8:M8"/>
    <mergeCell ref="N8:N9"/>
    <mergeCell ref="W7:W9"/>
    <mergeCell ref="O7:V7"/>
    <mergeCell ref="I7:K7"/>
  </mergeCells>
  <pageMargins left="0.70866141732283472" right="0.70866141732283472" top="0.74803149606299213" bottom="0.74803149606299213" header="0.31496062992125984" footer="0.31496062992125984"/>
  <pageSetup paperSize="9" scale="7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AI1002"/>
  <sheetViews>
    <sheetView zoomScale="115" zoomScaleNormal="115" workbookViewId="0">
      <pane xSplit="1" ySplit="10" topLeftCell="B11" activePane="bottomRight" state="frozen"/>
      <selection pane="topRight" activeCell="B1" sqref="B1"/>
      <selection pane="bottomLeft" activeCell="A9" sqref="A9"/>
      <selection pane="bottomRight" activeCell="A4" sqref="A4:AA5"/>
    </sheetView>
  </sheetViews>
  <sheetFormatPr defaultColWidth="12.5703125" defaultRowHeight="15.75" customHeight="1"/>
  <cols>
    <col min="1" max="1" width="16.42578125" style="29" customWidth="1"/>
    <col min="2" max="2" width="7.42578125" style="29" customWidth="1"/>
    <col min="3" max="3" width="6.85546875" style="29" customWidth="1"/>
    <col min="4" max="4" width="7.140625" style="29" customWidth="1"/>
    <col min="5" max="5" width="6.140625" style="29" customWidth="1"/>
    <col min="6" max="6" width="7.7109375" style="29" customWidth="1"/>
    <col min="7" max="7" width="7.85546875" style="29" customWidth="1"/>
    <col min="8" max="8" width="6.5703125" style="29" customWidth="1"/>
    <col min="9" max="9" width="6.42578125" style="29" customWidth="1"/>
    <col min="10" max="10" width="7.140625" style="29" customWidth="1"/>
    <col min="11" max="12" width="6.42578125" style="29" customWidth="1"/>
    <col min="13" max="13" width="5.85546875" style="29" customWidth="1"/>
    <col min="14" max="14" width="6.140625" style="29" customWidth="1"/>
    <col min="15" max="15" width="7" style="29" customWidth="1"/>
    <col min="16" max="16" width="6" style="29" customWidth="1"/>
    <col min="17" max="17" width="5.5703125" style="29" customWidth="1"/>
    <col min="18" max="18" width="5.85546875" style="29" customWidth="1"/>
    <col min="19" max="19" width="7.28515625" style="29" customWidth="1"/>
    <col min="20" max="20" width="6.85546875" style="29" customWidth="1"/>
    <col min="21" max="21" width="6.28515625" style="29" customWidth="1"/>
    <col min="22" max="22" width="6.5703125" style="29" customWidth="1"/>
    <col min="23" max="23" width="5.85546875" style="29" customWidth="1"/>
    <col min="24" max="24" width="7.42578125" style="29" customWidth="1"/>
    <col min="25" max="25" width="7.5703125" style="29" customWidth="1"/>
    <col min="26" max="26" width="6.42578125" style="29" customWidth="1"/>
    <col min="27" max="27" width="7.42578125" style="29" customWidth="1"/>
    <col min="28" max="28" width="6.42578125" style="29" hidden="1" customWidth="1"/>
    <col min="29" max="16384" width="12.5703125" style="29"/>
  </cols>
  <sheetData>
    <row r="1" spans="1:35" s="25" customFormat="1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s="25" customFormat="1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7"/>
      <c r="W2" s="24" t="s">
        <v>320</v>
      </c>
      <c r="X2" s="26"/>
      <c r="Y2" s="26"/>
      <c r="Z2" s="26"/>
      <c r="AC2" s="26"/>
      <c r="AD2" s="26"/>
      <c r="AE2" s="26"/>
      <c r="AF2" s="26"/>
      <c r="AG2" s="26"/>
      <c r="AH2" s="26"/>
      <c r="AI2" s="26"/>
    </row>
    <row r="3" spans="1:35" ht="19.5" customHeight="1">
      <c r="A3" s="82" t="s">
        <v>171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28"/>
    </row>
    <row r="4" spans="1:35" ht="20.25" customHeight="1">
      <c r="A4" s="83" t="s">
        <v>316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26"/>
    </row>
    <row r="5" spans="1:35" ht="23.25" customHeight="1">
      <c r="A5" s="83" t="s">
        <v>333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26"/>
    </row>
    <row r="6" spans="1:35" ht="15.75" customHeight="1">
      <c r="A6" s="25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</row>
    <row r="7" spans="1:35" s="38" customFormat="1" ht="33.6" customHeight="1">
      <c r="A7" s="64" t="s">
        <v>2</v>
      </c>
      <c r="B7" s="67" t="s">
        <v>139</v>
      </c>
      <c r="C7" s="69"/>
      <c r="D7" s="68"/>
      <c r="E7" s="67" t="s">
        <v>172</v>
      </c>
      <c r="F7" s="69"/>
      <c r="G7" s="68"/>
      <c r="H7" s="67" t="s">
        <v>142</v>
      </c>
      <c r="I7" s="68"/>
      <c r="J7" s="67" t="s">
        <v>173</v>
      </c>
      <c r="K7" s="69"/>
      <c r="L7" s="69"/>
      <c r="M7" s="69"/>
      <c r="N7" s="69"/>
      <c r="O7" s="69"/>
      <c r="P7" s="68"/>
      <c r="Q7" s="67" t="s">
        <v>174</v>
      </c>
      <c r="R7" s="69"/>
      <c r="S7" s="69"/>
      <c r="T7" s="68"/>
      <c r="U7" s="67" t="s">
        <v>175</v>
      </c>
      <c r="V7" s="69"/>
      <c r="W7" s="69"/>
      <c r="X7" s="69"/>
      <c r="Y7" s="69"/>
      <c r="Z7" s="68"/>
      <c r="AA7" s="64" t="s">
        <v>146</v>
      </c>
      <c r="AB7" s="64" t="s">
        <v>176</v>
      </c>
    </row>
    <row r="8" spans="1:35" s="38" customFormat="1" ht="34.5" customHeight="1">
      <c r="A8" s="65"/>
      <c r="B8" s="64" t="s">
        <v>148</v>
      </c>
      <c r="C8" s="64" t="s">
        <v>177</v>
      </c>
      <c r="D8" s="64" t="s">
        <v>178</v>
      </c>
      <c r="E8" s="64" t="s">
        <v>179</v>
      </c>
      <c r="F8" s="64" t="s">
        <v>177</v>
      </c>
      <c r="G8" s="64" t="s">
        <v>180</v>
      </c>
      <c r="H8" s="64" t="s">
        <v>151</v>
      </c>
      <c r="I8" s="64" t="s">
        <v>10</v>
      </c>
      <c r="J8" s="67" t="s">
        <v>181</v>
      </c>
      <c r="K8" s="69"/>
      <c r="L8" s="69"/>
      <c r="M8" s="68"/>
      <c r="N8" s="64" t="s">
        <v>182</v>
      </c>
      <c r="O8" s="64" t="s">
        <v>183</v>
      </c>
      <c r="P8" s="64" t="s">
        <v>184</v>
      </c>
      <c r="Q8" s="67" t="s">
        <v>155</v>
      </c>
      <c r="R8" s="69"/>
      <c r="S8" s="68"/>
      <c r="T8" s="64" t="s">
        <v>156</v>
      </c>
      <c r="U8" s="67" t="s">
        <v>185</v>
      </c>
      <c r="V8" s="69"/>
      <c r="W8" s="68"/>
      <c r="X8" s="67" t="s">
        <v>186</v>
      </c>
      <c r="Y8" s="69"/>
      <c r="Z8" s="68"/>
      <c r="AA8" s="65"/>
      <c r="AB8" s="80"/>
    </row>
    <row r="9" spans="1:35" s="38" customFormat="1" ht="100.5" customHeight="1">
      <c r="A9" s="66"/>
      <c r="B9" s="66"/>
      <c r="C9" s="66"/>
      <c r="D9" s="66"/>
      <c r="E9" s="66"/>
      <c r="F9" s="66"/>
      <c r="G9" s="66"/>
      <c r="H9" s="66"/>
      <c r="I9" s="66"/>
      <c r="J9" s="39" t="s">
        <v>179</v>
      </c>
      <c r="K9" s="39" t="s">
        <v>187</v>
      </c>
      <c r="L9" s="39" t="s">
        <v>188</v>
      </c>
      <c r="M9" s="39" t="s">
        <v>189</v>
      </c>
      <c r="N9" s="66"/>
      <c r="O9" s="66"/>
      <c r="P9" s="66"/>
      <c r="Q9" s="39" t="s">
        <v>159</v>
      </c>
      <c r="R9" s="39" t="s">
        <v>190</v>
      </c>
      <c r="S9" s="39" t="s">
        <v>191</v>
      </c>
      <c r="T9" s="66"/>
      <c r="U9" s="39" t="s">
        <v>179</v>
      </c>
      <c r="V9" s="39" t="s">
        <v>159</v>
      </c>
      <c r="W9" s="39" t="s">
        <v>190</v>
      </c>
      <c r="X9" s="39" t="s">
        <v>179</v>
      </c>
      <c r="Y9" s="39" t="s">
        <v>162</v>
      </c>
      <c r="Z9" s="39" t="s">
        <v>164</v>
      </c>
      <c r="AA9" s="66"/>
      <c r="AB9" s="81"/>
    </row>
    <row r="10" spans="1:35" ht="24">
      <c r="A10" s="54" t="s">
        <v>20</v>
      </c>
      <c r="B10" s="60" t="s">
        <v>192</v>
      </c>
      <c r="C10" s="60">
        <v>2</v>
      </c>
      <c r="D10" s="60">
        <v>3</v>
      </c>
      <c r="E10" s="60" t="s">
        <v>193</v>
      </c>
      <c r="F10" s="60">
        <v>5</v>
      </c>
      <c r="G10" s="60">
        <v>6</v>
      </c>
      <c r="H10" s="60">
        <v>7</v>
      </c>
      <c r="I10" s="60">
        <v>8</v>
      </c>
      <c r="J10" s="60" t="s">
        <v>194</v>
      </c>
      <c r="K10" s="60">
        <v>10</v>
      </c>
      <c r="L10" s="60">
        <v>11</v>
      </c>
      <c r="M10" s="60">
        <v>12</v>
      </c>
      <c r="N10" s="60">
        <v>13</v>
      </c>
      <c r="O10" s="60">
        <v>14</v>
      </c>
      <c r="P10" s="60">
        <v>15</v>
      </c>
      <c r="Q10" s="60">
        <v>16</v>
      </c>
      <c r="R10" s="60">
        <v>17</v>
      </c>
      <c r="S10" s="60">
        <v>18</v>
      </c>
      <c r="T10" s="60">
        <v>19</v>
      </c>
      <c r="U10" s="60" t="s">
        <v>195</v>
      </c>
      <c r="V10" s="60">
        <v>21</v>
      </c>
      <c r="W10" s="60">
        <v>22</v>
      </c>
      <c r="X10" s="60" t="s">
        <v>196</v>
      </c>
      <c r="Y10" s="60">
        <v>24</v>
      </c>
      <c r="Z10" s="60">
        <v>25</v>
      </c>
      <c r="AA10" s="60">
        <v>30</v>
      </c>
      <c r="AB10" s="31"/>
    </row>
    <row r="11" spans="1:35" ht="24.75" customHeight="1">
      <c r="A11" s="58" t="s">
        <v>315</v>
      </c>
      <c r="B11" s="59">
        <f>B12+B13+B27</f>
        <v>266</v>
      </c>
      <c r="C11" s="59">
        <f t="shared" ref="C11:AB11" si="0">C12+C13+C27</f>
        <v>33</v>
      </c>
      <c r="D11" s="59">
        <f t="shared" si="0"/>
        <v>233</v>
      </c>
      <c r="E11" s="59">
        <f t="shared" si="0"/>
        <v>233</v>
      </c>
      <c r="F11" s="59">
        <f t="shared" si="0"/>
        <v>26</v>
      </c>
      <c r="G11" s="59">
        <f t="shared" si="0"/>
        <v>207</v>
      </c>
      <c r="H11" s="59">
        <f t="shared" si="0"/>
        <v>232</v>
      </c>
      <c r="I11" s="59">
        <f t="shared" si="0"/>
        <v>232</v>
      </c>
      <c r="J11" s="59">
        <f t="shared" si="0"/>
        <v>210</v>
      </c>
      <c r="K11" s="59">
        <f t="shared" si="0"/>
        <v>11</v>
      </c>
      <c r="L11" s="59">
        <f t="shared" si="0"/>
        <v>163</v>
      </c>
      <c r="M11" s="59">
        <f t="shared" si="0"/>
        <v>30</v>
      </c>
      <c r="N11" s="59">
        <f t="shared" si="0"/>
        <v>6</v>
      </c>
      <c r="O11" s="59">
        <f t="shared" si="0"/>
        <v>0</v>
      </c>
      <c r="P11" s="59">
        <f t="shared" si="0"/>
        <v>22</v>
      </c>
      <c r="Q11" s="59">
        <f t="shared" si="0"/>
        <v>78</v>
      </c>
      <c r="R11" s="59">
        <f t="shared" si="0"/>
        <v>2</v>
      </c>
      <c r="S11" s="59">
        <f t="shared" si="0"/>
        <v>0</v>
      </c>
      <c r="T11" s="59">
        <f t="shared" si="0"/>
        <v>152</v>
      </c>
      <c r="U11" s="59">
        <f t="shared" si="0"/>
        <v>171</v>
      </c>
      <c r="V11" s="59">
        <f t="shared" si="0"/>
        <v>105</v>
      </c>
      <c r="W11" s="59">
        <f t="shared" si="0"/>
        <v>66</v>
      </c>
      <c r="X11" s="59">
        <f t="shared" si="0"/>
        <v>61</v>
      </c>
      <c r="Y11" s="59">
        <f t="shared" si="0"/>
        <v>45</v>
      </c>
      <c r="Z11" s="59">
        <f t="shared" si="0"/>
        <v>16</v>
      </c>
      <c r="AA11" s="59">
        <f t="shared" si="0"/>
        <v>0</v>
      </c>
      <c r="AB11" s="32">
        <f t="shared" si="0"/>
        <v>33</v>
      </c>
    </row>
    <row r="12" spans="1:35" ht="21" customHeight="1">
      <c r="A12" s="39" t="s">
        <v>328</v>
      </c>
      <c r="B12" s="50">
        <f t="shared" ref="B12:B124" si="1">C12+D12</f>
        <v>131</v>
      </c>
      <c r="C12" s="50">
        <v>11</v>
      </c>
      <c r="D12" s="50">
        <v>120</v>
      </c>
      <c r="E12" s="50">
        <f t="shared" ref="E12:E124" si="2">F12+G12</f>
        <v>123</v>
      </c>
      <c r="F12" s="50">
        <v>11</v>
      </c>
      <c r="G12" s="50">
        <v>112</v>
      </c>
      <c r="H12" s="50">
        <f t="shared" ref="H12:H124" si="3">IFERROR(IF(I12=(U12+X12),IF(AND(I12=0,I12&gt;0),"Lỗi",(U12+X12)),"Lỗi"),"Lỗi")</f>
        <v>98</v>
      </c>
      <c r="I12" s="50">
        <f t="shared" ref="I12:I124" si="4">IFERROR(IF((K12+L12+M12+N12+O12+P12)=(Q12+R12+S12+T12),IF(AND((K12+L12+M12+O12+P12)=0,Q12+R12+S12+T12&gt;0),"Lỗi",(K12+L12+M12+N12+O12+P12)),"Lỗi"),"Lỗi")</f>
        <v>98</v>
      </c>
      <c r="J12" s="50">
        <f t="shared" ref="J12:J124" si="5">SUM(K12:M12)</f>
        <v>77</v>
      </c>
      <c r="K12" s="50">
        <v>0</v>
      </c>
      <c r="L12" s="50">
        <v>77</v>
      </c>
      <c r="M12" s="50">
        <v>0</v>
      </c>
      <c r="N12" s="50">
        <v>0</v>
      </c>
      <c r="O12" s="50">
        <v>0</v>
      </c>
      <c r="P12" s="50">
        <v>21</v>
      </c>
      <c r="Q12" s="50">
        <v>63</v>
      </c>
      <c r="R12" s="50">
        <v>0</v>
      </c>
      <c r="S12" s="50">
        <v>0</v>
      </c>
      <c r="T12" s="50">
        <v>35</v>
      </c>
      <c r="U12" s="50">
        <f t="shared" ref="U12:U124" si="6">V12+W12</f>
        <v>62</v>
      </c>
      <c r="V12" s="50">
        <v>0</v>
      </c>
      <c r="W12" s="50">
        <v>62</v>
      </c>
      <c r="X12" s="50">
        <f t="shared" ref="X12:X124" si="7">Y12+Z12</f>
        <v>36</v>
      </c>
      <c r="Y12" s="50">
        <v>36</v>
      </c>
      <c r="Z12" s="50">
        <v>0</v>
      </c>
      <c r="AA12" s="50">
        <v>0</v>
      </c>
      <c r="AB12" s="33">
        <f t="shared" ref="AB12:AB124" si="8">B12-E12</f>
        <v>8</v>
      </c>
    </row>
    <row r="13" spans="1:35" ht="30" customHeight="1">
      <c r="A13" s="39" t="s">
        <v>26</v>
      </c>
      <c r="B13" s="39">
        <f>SUM(B14:B26)</f>
        <v>26</v>
      </c>
      <c r="C13" s="39">
        <f t="shared" ref="C13:AB13" si="9">SUM(C14:C26)</f>
        <v>3</v>
      </c>
      <c r="D13" s="39">
        <f t="shared" si="9"/>
        <v>23</v>
      </c>
      <c r="E13" s="39">
        <f t="shared" si="9"/>
        <v>20</v>
      </c>
      <c r="F13" s="39">
        <f t="shared" si="9"/>
        <v>3</v>
      </c>
      <c r="G13" s="39">
        <f t="shared" si="9"/>
        <v>17</v>
      </c>
      <c r="H13" s="39">
        <f t="shared" si="9"/>
        <v>25</v>
      </c>
      <c r="I13" s="39">
        <f t="shared" si="9"/>
        <v>25</v>
      </c>
      <c r="J13" s="39">
        <f t="shared" si="9"/>
        <v>25</v>
      </c>
      <c r="K13" s="39">
        <f t="shared" si="9"/>
        <v>0</v>
      </c>
      <c r="L13" s="39">
        <f t="shared" si="9"/>
        <v>16</v>
      </c>
      <c r="M13" s="39">
        <f t="shared" si="9"/>
        <v>3</v>
      </c>
      <c r="N13" s="39">
        <f t="shared" si="9"/>
        <v>6</v>
      </c>
      <c r="O13" s="39">
        <f t="shared" si="9"/>
        <v>0</v>
      </c>
      <c r="P13" s="39">
        <f t="shared" si="9"/>
        <v>0</v>
      </c>
      <c r="Q13" s="39">
        <f t="shared" si="9"/>
        <v>2</v>
      </c>
      <c r="R13" s="39">
        <f t="shared" si="9"/>
        <v>0</v>
      </c>
      <c r="S13" s="39">
        <f t="shared" si="9"/>
        <v>0</v>
      </c>
      <c r="T13" s="39">
        <f t="shared" si="9"/>
        <v>23</v>
      </c>
      <c r="U13" s="39">
        <f t="shared" si="9"/>
        <v>20</v>
      </c>
      <c r="V13" s="39">
        <f t="shared" si="9"/>
        <v>18</v>
      </c>
      <c r="W13" s="39">
        <f t="shared" si="9"/>
        <v>2</v>
      </c>
      <c r="X13" s="39">
        <f t="shared" si="9"/>
        <v>5</v>
      </c>
      <c r="Y13" s="39">
        <f t="shared" si="9"/>
        <v>5</v>
      </c>
      <c r="Z13" s="39">
        <f t="shared" si="9"/>
        <v>0</v>
      </c>
      <c r="AA13" s="39">
        <f t="shared" si="9"/>
        <v>0</v>
      </c>
      <c r="AB13" s="30">
        <f t="shared" si="9"/>
        <v>6</v>
      </c>
    </row>
    <row r="14" spans="1:35" ht="21" hidden="1" customHeight="1">
      <c r="A14" s="39" t="s">
        <v>27</v>
      </c>
      <c r="B14" s="39">
        <f t="shared" si="1"/>
        <v>0</v>
      </c>
      <c r="C14" s="39"/>
      <c r="D14" s="39"/>
      <c r="E14" s="39">
        <f t="shared" si="2"/>
        <v>0</v>
      </c>
      <c r="F14" s="39"/>
      <c r="G14" s="39"/>
      <c r="H14" s="39">
        <f t="shared" si="3"/>
        <v>0</v>
      </c>
      <c r="I14" s="39">
        <f t="shared" si="4"/>
        <v>0</v>
      </c>
      <c r="J14" s="39">
        <f t="shared" si="5"/>
        <v>0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>
        <f t="shared" si="6"/>
        <v>0</v>
      </c>
      <c r="V14" s="39"/>
      <c r="W14" s="39"/>
      <c r="X14" s="39">
        <f t="shared" si="7"/>
        <v>0</v>
      </c>
      <c r="Y14" s="39"/>
      <c r="Z14" s="39"/>
      <c r="AA14" s="39"/>
      <c r="AB14" s="30">
        <f t="shared" si="8"/>
        <v>0</v>
      </c>
    </row>
    <row r="15" spans="1:35" ht="21" hidden="1" customHeight="1">
      <c r="A15" s="39" t="s">
        <v>28</v>
      </c>
      <c r="B15" s="39">
        <f t="shared" si="1"/>
        <v>0</v>
      </c>
      <c r="C15" s="39"/>
      <c r="D15" s="39"/>
      <c r="E15" s="39">
        <f t="shared" si="2"/>
        <v>0</v>
      </c>
      <c r="F15" s="39"/>
      <c r="G15" s="39"/>
      <c r="H15" s="39">
        <f t="shared" si="3"/>
        <v>0</v>
      </c>
      <c r="I15" s="39">
        <f t="shared" si="4"/>
        <v>0</v>
      </c>
      <c r="J15" s="39">
        <f t="shared" si="5"/>
        <v>0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>
        <f t="shared" si="6"/>
        <v>0</v>
      </c>
      <c r="V15" s="39"/>
      <c r="W15" s="39"/>
      <c r="X15" s="39">
        <f t="shared" si="7"/>
        <v>0</v>
      </c>
      <c r="Y15" s="39"/>
      <c r="Z15" s="39"/>
      <c r="AA15" s="39"/>
      <c r="AB15" s="30">
        <f t="shared" si="8"/>
        <v>0</v>
      </c>
    </row>
    <row r="16" spans="1:35" ht="21" hidden="1" customHeight="1">
      <c r="A16" s="39" t="s">
        <v>29</v>
      </c>
      <c r="B16" s="39">
        <f t="shared" si="1"/>
        <v>1</v>
      </c>
      <c r="C16" s="39">
        <v>1</v>
      </c>
      <c r="D16" s="39">
        <v>0</v>
      </c>
      <c r="E16" s="39">
        <f t="shared" si="2"/>
        <v>1</v>
      </c>
      <c r="F16" s="39">
        <v>1</v>
      </c>
      <c r="G16" s="39">
        <v>0</v>
      </c>
      <c r="H16" s="39">
        <f t="shared" si="3"/>
        <v>1</v>
      </c>
      <c r="I16" s="39">
        <f t="shared" si="4"/>
        <v>1</v>
      </c>
      <c r="J16" s="39">
        <f t="shared" si="5"/>
        <v>1</v>
      </c>
      <c r="K16" s="39">
        <v>0</v>
      </c>
      <c r="L16" s="39">
        <v>0</v>
      </c>
      <c r="M16" s="39">
        <v>1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1</v>
      </c>
      <c r="U16" s="39">
        <f t="shared" si="6"/>
        <v>0</v>
      </c>
      <c r="V16" s="39">
        <v>0</v>
      </c>
      <c r="W16" s="39">
        <v>0</v>
      </c>
      <c r="X16" s="39">
        <f t="shared" si="7"/>
        <v>1</v>
      </c>
      <c r="Y16" s="39">
        <v>1</v>
      </c>
      <c r="Z16" s="39">
        <v>0</v>
      </c>
      <c r="AA16" s="39">
        <v>0</v>
      </c>
      <c r="AB16" s="30">
        <f t="shared" si="8"/>
        <v>0</v>
      </c>
    </row>
    <row r="17" spans="1:28" ht="21" hidden="1" customHeight="1">
      <c r="A17" s="39" t="s">
        <v>30</v>
      </c>
      <c r="B17" s="39">
        <f t="shared" si="1"/>
        <v>0</v>
      </c>
      <c r="C17" s="39"/>
      <c r="D17" s="39"/>
      <c r="E17" s="39">
        <f t="shared" si="2"/>
        <v>0</v>
      </c>
      <c r="F17" s="39"/>
      <c r="G17" s="39"/>
      <c r="H17" s="39">
        <f t="shared" si="3"/>
        <v>0</v>
      </c>
      <c r="I17" s="39">
        <f t="shared" si="4"/>
        <v>0</v>
      </c>
      <c r="J17" s="39">
        <f t="shared" si="5"/>
        <v>0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>
        <f t="shared" si="6"/>
        <v>0</v>
      </c>
      <c r="V17" s="39"/>
      <c r="W17" s="39"/>
      <c r="X17" s="39">
        <f t="shared" si="7"/>
        <v>0</v>
      </c>
      <c r="Y17" s="39"/>
      <c r="Z17" s="39"/>
      <c r="AA17" s="39"/>
      <c r="AB17" s="30">
        <f t="shared" si="8"/>
        <v>0</v>
      </c>
    </row>
    <row r="18" spans="1:28" ht="21" hidden="1" customHeight="1">
      <c r="A18" s="39" t="s">
        <v>31</v>
      </c>
      <c r="B18" s="39">
        <f t="shared" si="1"/>
        <v>17</v>
      </c>
      <c r="C18" s="39">
        <v>2</v>
      </c>
      <c r="D18" s="39">
        <v>15</v>
      </c>
      <c r="E18" s="39">
        <f t="shared" si="2"/>
        <v>17</v>
      </c>
      <c r="F18" s="39">
        <v>2</v>
      </c>
      <c r="G18" s="39">
        <v>15</v>
      </c>
      <c r="H18" s="39">
        <f t="shared" si="3"/>
        <v>16</v>
      </c>
      <c r="I18" s="39">
        <f t="shared" si="4"/>
        <v>16</v>
      </c>
      <c r="J18" s="39">
        <f t="shared" si="5"/>
        <v>16</v>
      </c>
      <c r="K18" s="39">
        <v>0</v>
      </c>
      <c r="L18" s="39">
        <v>16</v>
      </c>
      <c r="M18" s="39">
        <v>0</v>
      </c>
      <c r="N18" s="39">
        <v>0</v>
      </c>
      <c r="O18" s="39">
        <v>0</v>
      </c>
      <c r="P18" s="39">
        <v>0</v>
      </c>
      <c r="Q18" s="39">
        <v>2</v>
      </c>
      <c r="R18" s="39">
        <v>0</v>
      </c>
      <c r="S18" s="39">
        <v>0</v>
      </c>
      <c r="T18" s="39">
        <v>14</v>
      </c>
      <c r="U18" s="39">
        <f t="shared" si="6"/>
        <v>12</v>
      </c>
      <c r="V18" s="39">
        <v>10</v>
      </c>
      <c r="W18" s="39">
        <v>2</v>
      </c>
      <c r="X18" s="39">
        <f t="shared" si="7"/>
        <v>4</v>
      </c>
      <c r="Y18" s="39">
        <v>4</v>
      </c>
      <c r="Z18" s="39">
        <v>0</v>
      </c>
      <c r="AA18" s="39">
        <v>0</v>
      </c>
      <c r="AB18" s="30">
        <f t="shared" si="8"/>
        <v>0</v>
      </c>
    </row>
    <row r="19" spans="1:28" ht="21" hidden="1" customHeight="1">
      <c r="A19" s="39" t="s">
        <v>32</v>
      </c>
      <c r="B19" s="39">
        <f t="shared" si="1"/>
        <v>0</v>
      </c>
      <c r="C19" s="39"/>
      <c r="D19" s="39"/>
      <c r="E19" s="39">
        <f t="shared" si="2"/>
        <v>0</v>
      </c>
      <c r="F19" s="39"/>
      <c r="G19" s="39"/>
      <c r="H19" s="39">
        <f t="shared" si="3"/>
        <v>0</v>
      </c>
      <c r="I19" s="39">
        <f t="shared" si="4"/>
        <v>0</v>
      </c>
      <c r="J19" s="39">
        <f t="shared" si="5"/>
        <v>0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>
        <f t="shared" si="6"/>
        <v>0</v>
      </c>
      <c r="V19" s="39"/>
      <c r="W19" s="39"/>
      <c r="X19" s="39">
        <f t="shared" si="7"/>
        <v>0</v>
      </c>
      <c r="Y19" s="39"/>
      <c r="Z19" s="39"/>
      <c r="AA19" s="39"/>
      <c r="AB19" s="30">
        <f t="shared" si="8"/>
        <v>0</v>
      </c>
    </row>
    <row r="20" spans="1:28" ht="21" hidden="1" customHeight="1">
      <c r="A20" s="39" t="s">
        <v>33</v>
      </c>
      <c r="B20" s="39">
        <f t="shared" si="1"/>
        <v>0</v>
      </c>
      <c r="C20" s="39"/>
      <c r="D20" s="39"/>
      <c r="E20" s="39">
        <f t="shared" si="2"/>
        <v>0</v>
      </c>
      <c r="F20" s="39"/>
      <c r="G20" s="39"/>
      <c r="H20" s="39">
        <f t="shared" si="3"/>
        <v>0</v>
      </c>
      <c r="I20" s="39">
        <f t="shared" si="4"/>
        <v>0</v>
      </c>
      <c r="J20" s="39">
        <f t="shared" si="5"/>
        <v>0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>
        <f t="shared" si="6"/>
        <v>0</v>
      </c>
      <c r="V20" s="39"/>
      <c r="W20" s="39"/>
      <c r="X20" s="39">
        <f t="shared" si="7"/>
        <v>0</v>
      </c>
      <c r="Y20" s="39"/>
      <c r="Z20" s="39"/>
      <c r="AA20" s="39"/>
      <c r="AB20" s="30">
        <f t="shared" si="8"/>
        <v>0</v>
      </c>
    </row>
    <row r="21" spans="1:28" ht="21" hidden="1" customHeight="1">
      <c r="A21" s="39" t="s">
        <v>34</v>
      </c>
      <c r="B21" s="39">
        <f t="shared" si="1"/>
        <v>0</v>
      </c>
      <c r="C21" s="39"/>
      <c r="D21" s="39"/>
      <c r="E21" s="39">
        <f t="shared" si="2"/>
        <v>0</v>
      </c>
      <c r="F21" s="39"/>
      <c r="G21" s="39"/>
      <c r="H21" s="39">
        <f t="shared" si="3"/>
        <v>0</v>
      </c>
      <c r="I21" s="39">
        <f t="shared" si="4"/>
        <v>0</v>
      </c>
      <c r="J21" s="39">
        <f t="shared" si="5"/>
        <v>0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>
        <f t="shared" si="6"/>
        <v>0</v>
      </c>
      <c r="V21" s="39"/>
      <c r="W21" s="39"/>
      <c r="X21" s="39">
        <f t="shared" si="7"/>
        <v>0</v>
      </c>
      <c r="Y21" s="39"/>
      <c r="Z21" s="39"/>
      <c r="AA21" s="39"/>
      <c r="AB21" s="30">
        <f t="shared" si="8"/>
        <v>0</v>
      </c>
    </row>
    <row r="22" spans="1:28" ht="21" hidden="1" customHeight="1">
      <c r="A22" s="39" t="s">
        <v>35</v>
      </c>
      <c r="B22" s="39">
        <f t="shared" si="1"/>
        <v>6</v>
      </c>
      <c r="C22" s="39">
        <v>0</v>
      </c>
      <c r="D22" s="39">
        <v>6</v>
      </c>
      <c r="E22" s="39">
        <f t="shared" si="2"/>
        <v>0</v>
      </c>
      <c r="F22" s="39">
        <v>0</v>
      </c>
      <c r="G22" s="39">
        <v>0</v>
      </c>
      <c r="H22" s="39">
        <f t="shared" si="3"/>
        <v>6</v>
      </c>
      <c r="I22" s="39">
        <v>6</v>
      </c>
      <c r="J22" s="39">
        <f>SUM(K22:P22)</f>
        <v>6</v>
      </c>
      <c r="K22" s="39">
        <v>0</v>
      </c>
      <c r="L22" s="39">
        <v>0</v>
      </c>
      <c r="M22" s="39">
        <v>0</v>
      </c>
      <c r="N22" s="39">
        <v>6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6</v>
      </c>
      <c r="U22" s="39">
        <f t="shared" si="6"/>
        <v>6</v>
      </c>
      <c r="V22" s="39">
        <v>6</v>
      </c>
      <c r="W22" s="39">
        <v>0</v>
      </c>
      <c r="X22" s="39">
        <f t="shared" si="7"/>
        <v>0</v>
      </c>
      <c r="Y22" s="39">
        <v>0</v>
      </c>
      <c r="Z22" s="39">
        <v>0</v>
      </c>
      <c r="AA22" s="39">
        <v>0</v>
      </c>
      <c r="AB22" s="30">
        <f t="shared" si="8"/>
        <v>6</v>
      </c>
    </row>
    <row r="23" spans="1:28" ht="21" hidden="1" customHeight="1">
      <c r="A23" s="39" t="s">
        <v>36</v>
      </c>
      <c r="B23" s="39">
        <f t="shared" si="1"/>
        <v>0</v>
      </c>
      <c r="C23" s="39"/>
      <c r="D23" s="39"/>
      <c r="E23" s="39">
        <f t="shared" si="2"/>
        <v>0</v>
      </c>
      <c r="F23" s="39"/>
      <c r="G23" s="39"/>
      <c r="H23" s="39">
        <f t="shared" si="3"/>
        <v>0</v>
      </c>
      <c r="I23" s="39">
        <f t="shared" si="4"/>
        <v>0</v>
      </c>
      <c r="J23" s="39">
        <f t="shared" ref="J23:J25" si="10">SUM(K23:P23)</f>
        <v>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>
        <f t="shared" si="6"/>
        <v>0</v>
      </c>
      <c r="V23" s="39"/>
      <c r="W23" s="39"/>
      <c r="X23" s="39">
        <f t="shared" si="7"/>
        <v>0</v>
      </c>
      <c r="Y23" s="39"/>
      <c r="Z23" s="39"/>
      <c r="AA23" s="39"/>
      <c r="AB23" s="30">
        <f t="shared" si="8"/>
        <v>0</v>
      </c>
    </row>
    <row r="24" spans="1:28" ht="21" hidden="1" customHeight="1">
      <c r="A24" s="39" t="s">
        <v>37</v>
      </c>
      <c r="B24" s="39">
        <f t="shared" si="1"/>
        <v>0</v>
      </c>
      <c r="C24" s="39"/>
      <c r="D24" s="39"/>
      <c r="E24" s="39">
        <f t="shared" si="2"/>
        <v>0</v>
      </c>
      <c r="F24" s="39"/>
      <c r="G24" s="39"/>
      <c r="H24" s="39">
        <f t="shared" si="3"/>
        <v>0</v>
      </c>
      <c r="I24" s="39">
        <f t="shared" si="4"/>
        <v>0</v>
      </c>
      <c r="J24" s="39">
        <f t="shared" si="10"/>
        <v>0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>
        <f t="shared" si="6"/>
        <v>0</v>
      </c>
      <c r="V24" s="39"/>
      <c r="W24" s="39"/>
      <c r="X24" s="39">
        <f t="shared" si="7"/>
        <v>0</v>
      </c>
      <c r="Y24" s="39"/>
      <c r="Z24" s="39"/>
      <c r="AA24" s="47"/>
      <c r="AB24" s="30">
        <f t="shared" si="8"/>
        <v>0</v>
      </c>
    </row>
    <row r="25" spans="1:28" ht="21" hidden="1" customHeight="1">
      <c r="A25" s="39" t="s">
        <v>38</v>
      </c>
      <c r="B25" s="39">
        <f t="shared" si="1"/>
        <v>2</v>
      </c>
      <c r="C25" s="39">
        <v>0</v>
      </c>
      <c r="D25" s="39">
        <v>2</v>
      </c>
      <c r="E25" s="39">
        <f t="shared" si="2"/>
        <v>2</v>
      </c>
      <c r="F25" s="39">
        <v>0</v>
      </c>
      <c r="G25" s="39">
        <v>2</v>
      </c>
      <c r="H25" s="39">
        <f t="shared" si="3"/>
        <v>2</v>
      </c>
      <c r="I25" s="39">
        <f t="shared" si="4"/>
        <v>2</v>
      </c>
      <c r="J25" s="39">
        <f t="shared" si="10"/>
        <v>2</v>
      </c>
      <c r="K25" s="39">
        <v>0</v>
      </c>
      <c r="L25" s="39">
        <v>0</v>
      </c>
      <c r="M25" s="39">
        <v>2</v>
      </c>
      <c r="N25" s="39"/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2</v>
      </c>
      <c r="U25" s="39">
        <f t="shared" si="6"/>
        <v>2</v>
      </c>
      <c r="V25" s="39">
        <v>2</v>
      </c>
      <c r="W25" s="39">
        <v>0</v>
      </c>
      <c r="X25" s="39">
        <f t="shared" si="7"/>
        <v>0</v>
      </c>
      <c r="Y25" s="39">
        <v>0</v>
      </c>
      <c r="Z25" s="39">
        <v>0</v>
      </c>
      <c r="AA25" s="39">
        <v>0</v>
      </c>
      <c r="AB25" s="30">
        <f t="shared" si="8"/>
        <v>0</v>
      </c>
    </row>
    <row r="26" spans="1:28" ht="11.25" hidden="1" customHeight="1">
      <c r="A26" s="39" t="s">
        <v>39</v>
      </c>
      <c r="B26" s="39">
        <f t="shared" si="1"/>
        <v>0</v>
      </c>
      <c r="C26" s="39">
        <v>0</v>
      </c>
      <c r="D26" s="39">
        <v>0</v>
      </c>
      <c r="E26" s="39">
        <f t="shared" si="2"/>
        <v>0</v>
      </c>
      <c r="F26" s="39">
        <v>0</v>
      </c>
      <c r="G26" s="39">
        <v>0</v>
      </c>
      <c r="H26" s="39">
        <f t="shared" si="3"/>
        <v>0</v>
      </c>
      <c r="I26" s="39">
        <f t="shared" si="4"/>
        <v>0</v>
      </c>
      <c r="J26" s="39">
        <f t="shared" si="5"/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f t="shared" si="6"/>
        <v>0</v>
      </c>
      <c r="V26" s="39">
        <v>0</v>
      </c>
      <c r="W26" s="39">
        <v>0</v>
      </c>
      <c r="X26" s="39">
        <f t="shared" si="7"/>
        <v>0</v>
      </c>
      <c r="Y26" s="39">
        <v>0</v>
      </c>
      <c r="Z26" s="39">
        <v>0</v>
      </c>
      <c r="AA26" s="39">
        <v>0</v>
      </c>
      <c r="AB26" s="30">
        <f t="shared" si="8"/>
        <v>0</v>
      </c>
    </row>
    <row r="27" spans="1:28" ht="28.5" customHeight="1">
      <c r="A27" s="39" t="s">
        <v>40</v>
      </c>
      <c r="B27" s="39">
        <f>SUM(B28:B122)</f>
        <v>109</v>
      </c>
      <c r="C27" s="39">
        <f t="shared" ref="C27:AB27" si="11">SUM(C28:C122)</f>
        <v>19</v>
      </c>
      <c r="D27" s="39">
        <f t="shared" si="11"/>
        <v>90</v>
      </c>
      <c r="E27" s="39">
        <f t="shared" si="11"/>
        <v>90</v>
      </c>
      <c r="F27" s="39">
        <f t="shared" si="11"/>
        <v>12</v>
      </c>
      <c r="G27" s="39">
        <f t="shared" si="11"/>
        <v>78</v>
      </c>
      <c r="H27" s="39">
        <f t="shared" si="11"/>
        <v>109</v>
      </c>
      <c r="I27" s="39">
        <f t="shared" si="11"/>
        <v>109</v>
      </c>
      <c r="J27" s="39">
        <f t="shared" si="11"/>
        <v>108</v>
      </c>
      <c r="K27" s="39">
        <f t="shared" si="11"/>
        <v>11</v>
      </c>
      <c r="L27" s="39">
        <f t="shared" si="11"/>
        <v>70</v>
      </c>
      <c r="M27" s="39">
        <f t="shared" si="11"/>
        <v>27</v>
      </c>
      <c r="N27" s="39">
        <f t="shared" si="11"/>
        <v>0</v>
      </c>
      <c r="O27" s="39">
        <f t="shared" si="11"/>
        <v>0</v>
      </c>
      <c r="P27" s="39">
        <f t="shared" si="11"/>
        <v>1</v>
      </c>
      <c r="Q27" s="39">
        <f t="shared" si="11"/>
        <v>13</v>
      </c>
      <c r="R27" s="39">
        <f t="shared" si="11"/>
        <v>2</v>
      </c>
      <c r="S27" s="39">
        <f t="shared" si="11"/>
        <v>0</v>
      </c>
      <c r="T27" s="39">
        <f t="shared" si="11"/>
        <v>94</v>
      </c>
      <c r="U27" s="39">
        <f t="shared" si="11"/>
        <v>89</v>
      </c>
      <c r="V27" s="39">
        <f t="shared" si="11"/>
        <v>87</v>
      </c>
      <c r="W27" s="39">
        <f t="shared" si="11"/>
        <v>2</v>
      </c>
      <c r="X27" s="39">
        <f t="shared" si="11"/>
        <v>20</v>
      </c>
      <c r="Y27" s="39">
        <f t="shared" si="11"/>
        <v>4</v>
      </c>
      <c r="Z27" s="39">
        <f t="shared" si="11"/>
        <v>16</v>
      </c>
      <c r="AA27" s="39">
        <f t="shared" si="11"/>
        <v>0</v>
      </c>
      <c r="AB27" s="30">
        <f t="shared" si="11"/>
        <v>19</v>
      </c>
    </row>
    <row r="28" spans="1:28" ht="15.75" hidden="1" customHeight="1">
      <c r="A28" s="35" t="s">
        <v>41</v>
      </c>
      <c r="B28" s="30">
        <f t="shared" si="1"/>
        <v>19</v>
      </c>
      <c r="C28" s="30">
        <v>10</v>
      </c>
      <c r="D28" s="30">
        <v>9</v>
      </c>
      <c r="E28" s="30">
        <f t="shared" si="2"/>
        <v>3</v>
      </c>
      <c r="F28" s="30">
        <v>3</v>
      </c>
      <c r="G28" s="30">
        <v>0</v>
      </c>
      <c r="H28" s="30">
        <f t="shared" si="3"/>
        <v>19</v>
      </c>
      <c r="I28" s="30">
        <f t="shared" si="4"/>
        <v>19</v>
      </c>
      <c r="J28" s="30">
        <f t="shared" si="5"/>
        <v>19</v>
      </c>
      <c r="K28" s="30">
        <v>10</v>
      </c>
      <c r="L28" s="30">
        <v>9</v>
      </c>
      <c r="M28" s="30">
        <v>0</v>
      </c>
      <c r="N28" s="30">
        <v>0</v>
      </c>
      <c r="O28" s="30">
        <v>0</v>
      </c>
      <c r="P28" s="30">
        <v>0</v>
      </c>
      <c r="Q28" s="30">
        <v>3</v>
      </c>
      <c r="R28" s="30">
        <v>0</v>
      </c>
      <c r="S28" s="30"/>
      <c r="T28" s="30">
        <v>16</v>
      </c>
      <c r="U28" s="30">
        <f t="shared" si="6"/>
        <v>3</v>
      </c>
      <c r="V28" s="30">
        <v>3</v>
      </c>
      <c r="W28" s="30">
        <v>0</v>
      </c>
      <c r="X28" s="30">
        <f t="shared" si="7"/>
        <v>16</v>
      </c>
      <c r="Y28" s="30">
        <v>0</v>
      </c>
      <c r="Z28" s="30">
        <v>16</v>
      </c>
      <c r="AA28" s="30"/>
      <c r="AB28" s="30">
        <f t="shared" si="8"/>
        <v>16</v>
      </c>
    </row>
    <row r="29" spans="1:28" ht="15.75" hidden="1" customHeight="1">
      <c r="A29" s="35" t="s">
        <v>170</v>
      </c>
      <c r="B29" s="30">
        <f t="shared" si="1"/>
        <v>5</v>
      </c>
      <c r="C29" s="30">
        <v>0</v>
      </c>
      <c r="D29" s="30">
        <v>5</v>
      </c>
      <c r="E29" s="30">
        <f t="shared" si="2"/>
        <v>5</v>
      </c>
      <c r="F29" s="30">
        <v>0</v>
      </c>
      <c r="G29" s="30">
        <v>5</v>
      </c>
      <c r="H29" s="30">
        <f t="shared" si="3"/>
        <v>5</v>
      </c>
      <c r="I29" s="30">
        <f t="shared" si="4"/>
        <v>5</v>
      </c>
      <c r="J29" s="30">
        <f t="shared" si="5"/>
        <v>5</v>
      </c>
      <c r="K29" s="30">
        <v>0</v>
      </c>
      <c r="L29" s="30">
        <v>5</v>
      </c>
      <c r="M29" s="30">
        <v>0</v>
      </c>
      <c r="N29" s="30">
        <v>0</v>
      </c>
      <c r="O29" s="30">
        <v>0</v>
      </c>
      <c r="P29" s="30">
        <v>0</v>
      </c>
      <c r="Q29" s="30">
        <v>1</v>
      </c>
      <c r="R29" s="30">
        <v>0</v>
      </c>
      <c r="S29" s="30">
        <v>0</v>
      </c>
      <c r="T29" s="30">
        <v>4</v>
      </c>
      <c r="U29" s="30">
        <f t="shared" si="6"/>
        <v>4</v>
      </c>
      <c r="V29" s="30">
        <v>4</v>
      </c>
      <c r="W29" s="30">
        <v>0</v>
      </c>
      <c r="X29" s="30">
        <f t="shared" si="7"/>
        <v>1</v>
      </c>
      <c r="Y29" s="30">
        <v>1</v>
      </c>
      <c r="Z29" s="30">
        <v>0</v>
      </c>
      <c r="AA29" s="30">
        <v>0</v>
      </c>
      <c r="AB29" s="30">
        <f t="shared" si="8"/>
        <v>0</v>
      </c>
    </row>
    <row r="30" spans="1:28" hidden="1">
      <c r="A30" s="35" t="s">
        <v>43</v>
      </c>
      <c r="B30" s="30">
        <f t="shared" si="1"/>
        <v>6</v>
      </c>
      <c r="C30" s="30">
        <v>0</v>
      </c>
      <c r="D30" s="30">
        <v>6</v>
      </c>
      <c r="E30" s="30">
        <f t="shared" si="2"/>
        <v>6</v>
      </c>
      <c r="F30" s="30">
        <v>0</v>
      </c>
      <c r="G30" s="30">
        <v>6</v>
      </c>
      <c r="H30" s="30">
        <f t="shared" si="3"/>
        <v>6</v>
      </c>
      <c r="I30" s="30">
        <f t="shared" si="4"/>
        <v>6</v>
      </c>
      <c r="J30" s="30">
        <f t="shared" si="5"/>
        <v>6</v>
      </c>
      <c r="K30" s="30">
        <v>0</v>
      </c>
      <c r="L30" s="30">
        <v>6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6</v>
      </c>
      <c r="U30" s="30">
        <f t="shared" si="6"/>
        <v>6</v>
      </c>
      <c r="V30" s="30">
        <v>6</v>
      </c>
      <c r="W30" s="30">
        <v>0</v>
      </c>
      <c r="X30" s="30">
        <f t="shared" si="7"/>
        <v>0</v>
      </c>
      <c r="Y30" s="30">
        <v>0</v>
      </c>
      <c r="Z30" s="30">
        <v>0</v>
      </c>
      <c r="AA30" s="30">
        <v>0</v>
      </c>
      <c r="AB30" s="30">
        <f t="shared" si="8"/>
        <v>0</v>
      </c>
    </row>
    <row r="31" spans="1:28" hidden="1">
      <c r="A31" s="35" t="s">
        <v>44</v>
      </c>
      <c r="B31" s="30">
        <f t="shared" si="1"/>
        <v>0</v>
      </c>
      <c r="C31" s="30">
        <v>0</v>
      </c>
      <c r="D31" s="30">
        <v>0</v>
      </c>
      <c r="E31" s="30">
        <v>0</v>
      </c>
      <c r="F31" s="30">
        <v>0</v>
      </c>
      <c r="G31" s="30">
        <v>0</v>
      </c>
      <c r="H31" s="30">
        <f t="shared" si="3"/>
        <v>0</v>
      </c>
      <c r="I31" s="30">
        <f t="shared" si="4"/>
        <v>0</v>
      </c>
      <c r="J31" s="30">
        <f t="shared" si="5"/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f t="shared" si="6"/>
        <v>0</v>
      </c>
      <c r="V31" s="30">
        <v>0</v>
      </c>
      <c r="W31" s="30">
        <v>0</v>
      </c>
      <c r="X31" s="30">
        <f t="shared" si="7"/>
        <v>0</v>
      </c>
      <c r="Y31" s="30">
        <v>0</v>
      </c>
      <c r="Z31" s="30">
        <v>0</v>
      </c>
      <c r="AA31" s="30">
        <v>0</v>
      </c>
      <c r="AB31" s="30">
        <f t="shared" si="8"/>
        <v>0</v>
      </c>
    </row>
    <row r="32" spans="1:28" hidden="1">
      <c r="A32" s="35" t="s">
        <v>45</v>
      </c>
      <c r="B32" s="30">
        <f t="shared" si="1"/>
        <v>0</v>
      </c>
      <c r="C32" s="30"/>
      <c r="D32" s="30"/>
      <c r="E32" s="30">
        <f t="shared" si="2"/>
        <v>0</v>
      </c>
      <c r="F32" s="30"/>
      <c r="G32" s="30"/>
      <c r="H32" s="30">
        <f t="shared" si="3"/>
        <v>0</v>
      </c>
      <c r="I32" s="30">
        <f t="shared" si="4"/>
        <v>0</v>
      </c>
      <c r="J32" s="30">
        <f t="shared" si="5"/>
        <v>0</v>
      </c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>
        <f t="shared" si="6"/>
        <v>0</v>
      </c>
      <c r="V32" s="30"/>
      <c r="W32" s="30"/>
      <c r="X32" s="30">
        <f t="shared" si="7"/>
        <v>0</v>
      </c>
      <c r="Y32" s="30"/>
      <c r="Z32" s="30"/>
      <c r="AA32" s="30"/>
      <c r="AB32" s="30">
        <f t="shared" si="8"/>
        <v>0</v>
      </c>
    </row>
    <row r="33" spans="1:28" hidden="1">
      <c r="A33" s="35" t="s">
        <v>46</v>
      </c>
      <c r="B33" s="30">
        <f t="shared" si="1"/>
        <v>0</v>
      </c>
      <c r="C33" s="30"/>
      <c r="D33" s="30"/>
      <c r="E33" s="30">
        <f t="shared" si="2"/>
        <v>0</v>
      </c>
      <c r="F33" s="30"/>
      <c r="G33" s="30"/>
      <c r="H33" s="30">
        <f t="shared" si="3"/>
        <v>0</v>
      </c>
      <c r="I33" s="30">
        <f t="shared" si="4"/>
        <v>0</v>
      </c>
      <c r="J33" s="30">
        <f t="shared" si="5"/>
        <v>0</v>
      </c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>
        <f t="shared" si="6"/>
        <v>0</v>
      </c>
      <c r="V33" s="30"/>
      <c r="W33" s="30"/>
      <c r="X33" s="30">
        <f t="shared" si="7"/>
        <v>0</v>
      </c>
      <c r="Y33" s="30"/>
      <c r="Z33" s="30"/>
      <c r="AA33" s="30"/>
      <c r="AB33" s="30">
        <f t="shared" si="8"/>
        <v>0</v>
      </c>
    </row>
    <row r="34" spans="1:28" hidden="1">
      <c r="A34" s="35" t="s">
        <v>47</v>
      </c>
      <c r="B34" s="30">
        <f t="shared" si="1"/>
        <v>0</v>
      </c>
      <c r="C34" s="30"/>
      <c r="D34" s="30"/>
      <c r="E34" s="30">
        <f t="shared" si="2"/>
        <v>0</v>
      </c>
      <c r="F34" s="30"/>
      <c r="G34" s="30"/>
      <c r="H34" s="30">
        <f t="shared" si="3"/>
        <v>0</v>
      </c>
      <c r="I34" s="30">
        <f t="shared" si="4"/>
        <v>0</v>
      </c>
      <c r="J34" s="30">
        <f t="shared" si="5"/>
        <v>0</v>
      </c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>
        <f t="shared" si="6"/>
        <v>0</v>
      </c>
      <c r="V34" s="30"/>
      <c r="W34" s="30"/>
      <c r="X34" s="30">
        <f t="shared" si="7"/>
        <v>0</v>
      </c>
      <c r="Y34" s="30"/>
      <c r="Z34" s="30"/>
      <c r="AA34" s="30"/>
      <c r="AB34" s="30">
        <f t="shared" si="8"/>
        <v>0</v>
      </c>
    </row>
    <row r="35" spans="1:28" hidden="1">
      <c r="A35" s="35" t="s">
        <v>48</v>
      </c>
      <c r="B35" s="30">
        <f t="shared" si="1"/>
        <v>23</v>
      </c>
      <c r="C35" s="30">
        <v>0</v>
      </c>
      <c r="D35" s="30">
        <v>23</v>
      </c>
      <c r="E35" s="30">
        <f t="shared" si="2"/>
        <v>23</v>
      </c>
      <c r="F35" s="30">
        <v>0</v>
      </c>
      <c r="G35" s="30">
        <v>23</v>
      </c>
      <c r="H35" s="30">
        <f t="shared" si="3"/>
        <v>23</v>
      </c>
      <c r="I35" s="30">
        <f t="shared" si="4"/>
        <v>23</v>
      </c>
      <c r="J35" s="30">
        <f t="shared" si="5"/>
        <v>23</v>
      </c>
      <c r="K35" s="30">
        <v>0</v>
      </c>
      <c r="L35" s="30">
        <v>0</v>
      </c>
      <c r="M35" s="30">
        <v>23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23</v>
      </c>
      <c r="U35" s="30">
        <v>23</v>
      </c>
      <c r="V35" s="30">
        <v>23</v>
      </c>
      <c r="W35" s="30">
        <v>0</v>
      </c>
      <c r="X35" s="30">
        <f t="shared" si="7"/>
        <v>0</v>
      </c>
      <c r="Y35" s="30">
        <v>0</v>
      </c>
      <c r="Z35" s="30">
        <v>0</v>
      </c>
      <c r="AA35" s="30">
        <v>0</v>
      </c>
      <c r="AB35" s="30">
        <f t="shared" si="8"/>
        <v>0</v>
      </c>
    </row>
    <row r="36" spans="1:28" hidden="1">
      <c r="A36" s="35" t="s">
        <v>49</v>
      </c>
      <c r="B36" s="30">
        <f t="shared" si="1"/>
        <v>0</v>
      </c>
      <c r="C36" s="30"/>
      <c r="D36" s="30"/>
      <c r="E36" s="30">
        <f t="shared" si="2"/>
        <v>0</v>
      </c>
      <c r="F36" s="30"/>
      <c r="G36" s="30"/>
      <c r="H36" s="30">
        <f t="shared" si="3"/>
        <v>0</v>
      </c>
      <c r="I36" s="30">
        <f t="shared" si="4"/>
        <v>0</v>
      </c>
      <c r="J36" s="30">
        <f t="shared" si="5"/>
        <v>0</v>
      </c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>
        <f t="shared" si="6"/>
        <v>0</v>
      </c>
      <c r="V36" s="30"/>
      <c r="W36" s="30"/>
      <c r="X36" s="30">
        <f t="shared" si="7"/>
        <v>0</v>
      </c>
      <c r="Y36" s="30"/>
      <c r="Z36" s="30"/>
      <c r="AA36" s="30"/>
      <c r="AB36" s="30">
        <f t="shared" si="8"/>
        <v>0</v>
      </c>
    </row>
    <row r="37" spans="1:28" hidden="1">
      <c r="A37" s="35" t="s">
        <v>50</v>
      </c>
      <c r="B37" s="30">
        <f t="shared" si="1"/>
        <v>0</v>
      </c>
      <c r="C37" s="30"/>
      <c r="D37" s="30"/>
      <c r="E37" s="30">
        <f t="shared" si="2"/>
        <v>0</v>
      </c>
      <c r="F37" s="30"/>
      <c r="G37" s="30"/>
      <c r="H37" s="30">
        <f t="shared" si="3"/>
        <v>0</v>
      </c>
      <c r="I37" s="30">
        <f t="shared" si="4"/>
        <v>0</v>
      </c>
      <c r="J37" s="30">
        <f t="shared" si="5"/>
        <v>0</v>
      </c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>
        <f t="shared" si="6"/>
        <v>0</v>
      </c>
      <c r="V37" s="30"/>
      <c r="W37" s="30"/>
      <c r="X37" s="30">
        <f t="shared" si="7"/>
        <v>0</v>
      </c>
      <c r="Y37" s="30"/>
      <c r="Z37" s="30"/>
      <c r="AA37" s="30"/>
      <c r="AB37" s="30">
        <f t="shared" si="8"/>
        <v>0</v>
      </c>
    </row>
    <row r="38" spans="1:28" hidden="1">
      <c r="A38" s="35" t="s">
        <v>51</v>
      </c>
      <c r="B38" s="30">
        <f t="shared" si="1"/>
        <v>0</v>
      </c>
      <c r="C38" s="30"/>
      <c r="D38" s="30"/>
      <c r="E38" s="30">
        <f t="shared" si="2"/>
        <v>0</v>
      </c>
      <c r="F38" s="30"/>
      <c r="G38" s="30"/>
      <c r="H38" s="30">
        <f t="shared" si="3"/>
        <v>0</v>
      </c>
      <c r="I38" s="30">
        <f t="shared" si="4"/>
        <v>0</v>
      </c>
      <c r="J38" s="30">
        <f t="shared" si="5"/>
        <v>0</v>
      </c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>
        <f t="shared" si="6"/>
        <v>0</v>
      </c>
      <c r="V38" s="30"/>
      <c r="W38" s="30"/>
      <c r="X38" s="30">
        <f t="shared" si="7"/>
        <v>0</v>
      </c>
      <c r="Y38" s="30"/>
      <c r="Z38" s="30"/>
      <c r="AA38" s="30"/>
      <c r="AB38" s="30">
        <f t="shared" si="8"/>
        <v>0</v>
      </c>
    </row>
    <row r="39" spans="1:28" hidden="1">
      <c r="A39" s="35" t="s">
        <v>52</v>
      </c>
      <c r="B39" s="30">
        <f t="shared" si="1"/>
        <v>1</v>
      </c>
      <c r="C39" s="30">
        <v>0</v>
      </c>
      <c r="D39" s="30">
        <v>1</v>
      </c>
      <c r="E39" s="30">
        <f t="shared" si="2"/>
        <v>1</v>
      </c>
      <c r="F39" s="30">
        <v>0</v>
      </c>
      <c r="G39" s="30">
        <v>1</v>
      </c>
      <c r="H39" s="30">
        <f t="shared" si="3"/>
        <v>1</v>
      </c>
      <c r="I39" s="30">
        <f t="shared" si="4"/>
        <v>1</v>
      </c>
      <c r="J39" s="30">
        <f t="shared" si="5"/>
        <v>1</v>
      </c>
      <c r="K39" s="30">
        <v>0</v>
      </c>
      <c r="L39" s="30">
        <v>1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1</v>
      </c>
      <c r="U39" s="30">
        <f t="shared" si="6"/>
        <v>1</v>
      </c>
      <c r="V39" s="30">
        <v>1</v>
      </c>
      <c r="W39" s="30">
        <v>0</v>
      </c>
      <c r="X39" s="30">
        <f t="shared" si="7"/>
        <v>0</v>
      </c>
      <c r="Y39" s="30">
        <v>0</v>
      </c>
      <c r="Z39" s="30">
        <v>0</v>
      </c>
      <c r="AA39" s="30">
        <v>0</v>
      </c>
      <c r="AB39" s="30">
        <f t="shared" si="8"/>
        <v>0</v>
      </c>
    </row>
    <row r="40" spans="1:28" hidden="1">
      <c r="A40" s="35" t="s">
        <v>53</v>
      </c>
      <c r="B40" s="30">
        <f t="shared" si="1"/>
        <v>1</v>
      </c>
      <c r="C40" s="30">
        <v>0</v>
      </c>
      <c r="D40" s="30">
        <v>1</v>
      </c>
      <c r="E40" s="30">
        <f t="shared" si="2"/>
        <v>1</v>
      </c>
      <c r="F40" s="30">
        <v>0</v>
      </c>
      <c r="G40" s="30">
        <v>1</v>
      </c>
      <c r="H40" s="30">
        <f t="shared" si="3"/>
        <v>1</v>
      </c>
      <c r="I40" s="30">
        <f t="shared" si="4"/>
        <v>1</v>
      </c>
      <c r="J40" s="30">
        <f t="shared" si="5"/>
        <v>1</v>
      </c>
      <c r="K40" s="30">
        <v>0</v>
      </c>
      <c r="L40" s="30">
        <v>1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1</v>
      </c>
      <c r="U40" s="30">
        <f t="shared" si="6"/>
        <v>1</v>
      </c>
      <c r="V40" s="30">
        <v>1</v>
      </c>
      <c r="W40" s="30">
        <v>0</v>
      </c>
      <c r="X40" s="30">
        <f t="shared" si="7"/>
        <v>0</v>
      </c>
      <c r="Y40" s="30">
        <v>0</v>
      </c>
      <c r="Z40" s="30">
        <v>0</v>
      </c>
      <c r="AA40" s="30">
        <v>0</v>
      </c>
      <c r="AB40" s="30">
        <f t="shared" si="8"/>
        <v>0</v>
      </c>
    </row>
    <row r="41" spans="1:28" hidden="1">
      <c r="A41" s="35" t="s">
        <v>54</v>
      </c>
      <c r="B41" s="30">
        <f t="shared" si="1"/>
        <v>0</v>
      </c>
      <c r="C41" s="30"/>
      <c r="D41" s="30"/>
      <c r="E41" s="30">
        <f t="shared" si="2"/>
        <v>0</v>
      </c>
      <c r="F41" s="30"/>
      <c r="G41" s="30"/>
      <c r="H41" s="30">
        <f t="shared" si="3"/>
        <v>0</v>
      </c>
      <c r="I41" s="30">
        <f t="shared" si="4"/>
        <v>0</v>
      </c>
      <c r="J41" s="30">
        <f t="shared" si="5"/>
        <v>0</v>
      </c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>
        <f t="shared" si="6"/>
        <v>0</v>
      </c>
      <c r="V41" s="30"/>
      <c r="W41" s="30"/>
      <c r="X41" s="30">
        <f t="shared" si="7"/>
        <v>0</v>
      </c>
      <c r="Y41" s="30"/>
      <c r="Z41" s="30"/>
      <c r="AA41" s="30"/>
      <c r="AB41" s="30">
        <f t="shared" si="8"/>
        <v>0</v>
      </c>
    </row>
    <row r="42" spans="1:28" hidden="1">
      <c r="A42" s="35" t="s">
        <v>55</v>
      </c>
      <c r="B42" s="30">
        <f t="shared" si="1"/>
        <v>6</v>
      </c>
      <c r="C42" s="30">
        <v>0</v>
      </c>
      <c r="D42" s="30">
        <v>6</v>
      </c>
      <c r="E42" s="30">
        <f t="shared" si="2"/>
        <v>6</v>
      </c>
      <c r="F42" s="30">
        <v>0</v>
      </c>
      <c r="G42" s="30">
        <v>6</v>
      </c>
      <c r="H42" s="30">
        <f t="shared" si="3"/>
        <v>6</v>
      </c>
      <c r="I42" s="30">
        <f t="shared" si="4"/>
        <v>6</v>
      </c>
      <c r="J42" s="30">
        <f t="shared" si="5"/>
        <v>6</v>
      </c>
      <c r="K42" s="30">
        <v>0</v>
      </c>
      <c r="L42" s="30">
        <v>6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6</v>
      </c>
      <c r="U42" s="30">
        <f t="shared" si="6"/>
        <v>6</v>
      </c>
      <c r="V42" s="30">
        <v>6</v>
      </c>
      <c r="W42" s="30">
        <v>0</v>
      </c>
      <c r="X42" s="30">
        <f t="shared" si="7"/>
        <v>0</v>
      </c>
      <c r="Y42" s="30">
        <v>0</v>
      </c>
      <c r="Z42" s="30">
        <v>0</v>
      </c>
      <c r="AA42" s="30">
        <v>0</v>
      </c>
      <c r="AB42" s="30">
        <f t="shared" si="8"/>
        <v>0</v>
      </c>
    </row>
    <row r="43" spans="1:28" hidden="1">
      <c r="A43" s="35" t="s">
        <v>56</v>
      </c>
      <c r="B43" s="30">
        <f t="shared" si="1"/>
        <v>1</v>
      </c>
      <c r="C43" s="30">
        <v>0</v>
      </c>
      <c r="D43" s="30">
        <v>1</v>
      </c>
      <c r="E43" s="30">
        <f t="shared" si="2"/>
        <v>1</v>
      </c>
      <c r="F43" s="30">
        <v>0</v>
      </c>
      <c r="G43" s="30">
        <v>1</v>
      </c>
      <c r="H43" s="30">
        <f t="shared" si="3"/>
        <v>1</v>
      </c>
      <c r="I43" s="30">
        <f t="shared" si="4"/>
        <v>1</v>
      </c>
      <c r="J43" s="30">
        <f t="shared" si="5"/>
        <v>1</v>
      </c>
      <c r="K43" s="30">
        <v>0</v>
      </c>
      <c r="L43" s="30">
        <v>0</v>
      </c>
      <c r="M43" s="30">
        <v>1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1</v>
      </c>
      <c r="U43" s="30">
        <f t="shared" si="6"/>
        <v>1</v>
      </c>
      <c r="V43" s="30">
        <v>1</v>
      </c>
      <c r="W43" s="30">
        <v>0</v>
      </c>
      <c r="X43" s="30">
        <f t="shared" si="7"/>
        <v>0</v>
      </c>
      <c r="Y43" s="30">
        <v>0</v>
      </c>
      <c r="Z43" s="30">
        <v>0</v>
      </c>
      <c r="AA43" s="30">
        <v>0</v>
      </c>
      <c r="AB43" s="30">
        <f t="shared" si="8"/>
        <v>0</v>
      </c>
    </row>
    <row r="44" spans="1:28" hidden="1">
      <c r="A44" s="35" t="s">
        <v>57</v>
      </c>
      <c r="B44" s="30">
        <f t="shared" si="1"/>
        <v>0</v>
      </c>
      <c r="C44" s="30">
        <v>0</v>
      </c>
      <c r="D44" s="30">
        <v>0</v>
      </c>
      <c r="E44" s="30">
        <f t="shared" si="2"/>
        <v>0</v>
      </c>
      <c r="F44" s="30">
        <v>0</v>
      </c>
      <c r="G44" s="30">
        <v>0</v>
      </c>
      <c r="H44" s="30">
        <f t="shared" si="3"/>
        <v>0</v>
      </c>
      <c r="I44" s="30">
        <f t="shared" si="4"/>
        <v>0</v>
      </c>
      <c r="J44" s="30">
        <f t="shared" si="5"/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f t="shared" si="6"/>
        <v>0</v>
      </c>
      <c r="V44" s="30">
        <v>0</v>
      </c>
      <c r="W44" s="30">
        <v>0</v>
      </c>
      <c r="X44" s="30">
        <f t="shared" si="7"/>
        <v>0</v>
      </c>
      <c r="Y44" s="30">
        <v>0</v>
      </c>
      <c r="Z44" s="30">
        <v>0</v>
      </c>
      <c r="AA44" s="30">
        <v>0</v>
      </c>
      <c r="AB44" s="30">
        <f t="shared" si="8"/>
        <v>0</v>
      </c>
    </row>
    <row r="45" spans="1:28" hidden="1">
      <c r="A45" s="35" t="s">
        <v>58</v>
      </c>
      <c r="B45" s="30">
        <f t="shared" si="1"/>
        <v>0</v>
      </c>
      <c r="C45" s="30">
        <v>0</v>
      </c>
      <c r="D45" s="30">
        <v>0</v>
      </c>
      <c r="E45" s="30">
        <f t="shared" si="2"/>
        <v>0</v>
      </c>
      <c r="F45" s="30">
        <v>0</v>
      </c>
      <c r="G45" s="30">
        <v>0</v>
      </c>
      <c r="H45" s="30">
        <f t="shared" si="3"/>
        <v>0</v>
      </c>
      <c r="I45" s="30">
        <f t="shared" si="4"/>
        <v>0</v>
      </c>
      <c r="J45" s="30">
        <f t="shared" si="5"/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f t="shared" si="6"/>
        <v>0</v>
      </c>
      <c r="V45" s="30">
        <v>0</v>
      </c>
      <c r="W45" s="30">
        <v>0</v>
      </c>
      <c r="X45" s="30">
        <f t="shared" si="7"/>
        <v>0</v>
      </c>
      <c r="Y45" s="30">
        <v>0</v>
      </c>
      <c r="Z45" s="30">
        <v>0</v>
      </c>
      <c r="AA45" s="30">
        <v>0</v>
      </c>
      <c r="AB45" s="30">
        <f t="shared" si="8"/>
        <v>0</v>
      </c>
    </row>
    <row r="46" spans="1:28" hidden="1">
      <c r="A46" s="35" t="s">
        <v>59</v>
      </c>
      <c r="B46" s="30">
        <f t="shared" si="1"/>
        <v>0</v>
      </c>
      <c r="C46" s="30">
        <v>0</v>
      </c>
      <c r="D46" s="30">
        <v>0</v>
      </c>
      <c r="E46" s="30">
        <f t="shared" si="2"/>
        <v>0</v>
      </c>
      <c r="F46" s="30">
        <v>0</v>
      </c>
      <c r="G46" s="30">
        <v>0</v>
      </c>
      <c r="H46" s="30">
        <f t="shared" si="3"/>
        <v>0</v>
      </c>
      <c r="I46" s="30">
        <f t="shared" si="4"/>
        <v>0</v>
      </c>
      <c r="J46" s="30">
        <f t="shared" si="5"/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>
        <f t="shared" si="6"/>
        <v>0</v>
      </c>
      <c r="V46" s="30">
        <v>0</v>
      </c>
      <c r="W46" s="30">
        <v>0</v>
      </c>
      <c r="X46" s="30">
        <f t="shared" si="7"/>
        <v>0</v>
      </c>
      <c r="Y46" s="30">
        <v>0</v>
      </c>
      <c r="Z46" s="30">
        <v>0</v>
      </c>
      <c r="AA46" s="30">
        <v>0</v>
      </c>
      <c r="AB46" s="30">
        <f t="shared" si="8"/>
        <v>0</v>
      </c>
    </row>
    <row r="47" spans="1:28" hidden="1">
      <c r="A47" s="35" t="s">
        <v>60</v>
      </c>
      <c r="B47" s="30">
        <f t="shared" si="1"/>
        <v>0</v>
      </c>
      <c r="C47" s="30"/>
      <c r="D47" s="30"/>
      <c r="E47" s="30">
        <f t="shared" si="2"/>
        <v>0</v>
      </c>
      <c r="F47" s="30"/>
      <c r="G47" s="30"/>
      <c r="H47" s="30">
        <f t="shared" si="3"/>
        <v>0</v>
      </c>
      <c r="I47" s="30">
        <f t="shared" si="4"/>
        <v>0</v>
      </c>
      <c r="J47" s="30">
        <f t="shared" si="5"/>
        <v>0</v>
      </c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>
        <f t="shared" si="6"/>
        <v>0</v>
      </c>
      <c r="V47" s="30"/>
      <c r="W47" s="30"/>
      <c r="X47" s="30">
        <f t="shared" si="7"/>
        <v>0</v>
      </c>
      <c r="Y47" s="30"/>
      <c r="Z47" s="30"/>
      <c r="AA47" s="30"/>
      <c r="AB47" s="30">
        <f t="shared" si="8"/>
        <v>0</v>
      </c>
    </row>
    <row r="48" spans="1:28" hidden="1">
      <c r="A48" s="35" t="s">
        <v>61</v>
      </c>
      <c r="B48" s="30">
        <f t="shared" si="1"/>
        <v>0</v>
      </c>
      <c r="C48" s="30">
        <v>0</v>
      </c>
      <c r="D48" s="30">
        <v>0</v>
      </c>
      <c r="E48" s="30">
        <f t="shared" si="2"/>
        <v>0</v>
      </c>
      <c r="F48" s="30">
        <v>0</v>
      </c>
      <c r="G48" s="30">
        <v>0</v>
      </c>
      <c r="H48" s="30">
        <f t="shared" si="3"/>
        <v>0</v>
      </c>
      <c r="I48" s="30">
        <f t="shared" si="4"/>
        <v>0</v>
      </c>
      <c r="J48" s="30">
        <f t="shared" si="5"/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>
        <f t="shared" si="6"/>
        <v>0</v>
      </c>
      <c r="V48" s="30"/>
      <c r="W48" s="30"/>
      <c r="X48" s="30">
        <f t="shared" si="7"/>
        <v>0</v>
      </c>
      <c r="Y48" s="30"/>
      <c r="Z48" s="30"/>
      <c r="AA48" s="30"/>
      <c r="AB48" s="30">
        <f t="shared" si="8"/>
        <v>0</v>
      </c>
    </row>
    <row r="49" spans="1:28" hidden="1">
      <c r="A49" s="35" t="s">
        <v>62</v>
      </c>
      <c r="B49" s="30">
        <f t="shared" si="1"/>
        <v>0</v>
      </c>
      <c r="C49" s="30"/>
      <c r="D49" s="30"/>
      <c r="E49" s="30">
        <f t="shared" si="2"/>
        <v>0</v>
      </c>
      <c r="F49" s="30"/>
      <c r="G49" s="30"/>
      <c r="H49" s="30">
        <f t="shared" si="3"/>
        <v>0</v>
      </c>
      <c r="I49" s="30">
        <f t="shared" si="4"/>
        <v>0</v>
      </c>
      <c r="J49" s="30">
        <f t="shared" si="5"/>
        <v>0</v>
      </c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>
        <f t="shared" si="6"/>
        <v>0</v>
      </c>
      <c r="V49" s="30"/>
      <c r="W49" s="30"/>
      <c r="X49" s="30">
        <f t="shared" si="7"/>
        <v>0</v>
      </c>
      <c r="Y49" s="30"/>
      <c r="Z49" s="30"/>
      <c r="AA49" s="30"/>
      <c r="AB49" s="30">
        <f t="shared" si="8"/>
        <v>0</v>
      </c>
    </row>
    <row r="50" spans="1:28" hidden="1">
      <c r="A50" s="35" t="s">
        <v>63</v>
      </c>
      <c r="B50" s="30">
        <f t="shared" si="1"/>
        <v>0</v>
      </c>
      <c r="C50" s="30"/>
      <c r="D50" s="30"/>
      <c r="E50" s="30">
        <f t="shared" si="2"/>
        <v>0</v>
      </c>
      <c r="F50" s="30"/>
      <c r="G50" s="30"/>
      <c r="H50" s="30">
        <f t="shared" si="3"/>
        <v>0</v>
      </c>
      <c r="I50" s="30">
        <f t="shared" si="4"/>
        <v>0</v>
      </c>
      <c r="J50" s="30">
        <f t="shared" si="5"/>
        <v>0</v>
      </c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>
        <f t="shared" si="6"/>
        <v>0</v>
      </c>
      <c r="V50" s="30"/>
      <c r="W50" s="30"/>
      <c r="X50" s="30">
        <f t="shared" si="7"/>
        <v>0</v>
      </c>
      <c r="Y50" s="30"/>
      <c r="Z50" s="30"/>
      <c r="AA50" s="30"/>
      <c r="AB50" s="30">
        <f t="shared" si="8"/>
        <v>0</v>
      </c>
    </row>
    <row r="51" spans="1:28" hidden="1">
      <c r="A51" s="35" t="s">
        <v>64</v>
      </c>
      <c r="B51" s="30">
        <f t="shared" si="1"/>
        <v>0</v>
      </c>
      <c r="C51" s="30"/>
      <c r="D51" s="30"/>
      <c r="E51" s="30">
        <f t="shared" si="2"/>
        <v>0</v>
      </c>
      <c r="F51" s="30"/>
      <c r="G51" s="30"/>
      <c r="H51" s="30">
        <f t="shared" si="3"/>
        <v>0</v>
      </c>
      <c r="I51" s="30">
        <f t="shared" si="4"/>
        <v>0</v>
      </c>
      <c r="J51" s="30">
        <f t="shared" si="5"/>
        <v>0</v>
      </c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>
        <f t="shared" si="6"/>
        <v>0</v>
      </c>
      <c r="V51" s="30"/>
      <c r="W51" s="30"/>
      <c r="X51" s="30">
        <f t="shared" si="7"/>
        <v>0</v>
      </c>
      <c r="Y51" s="30"/>
      <c r="Z51" s="30"/>
      <c r="AA51" s="30"/>
      <c r="AB51" s="30">
        <f t="shared" si="8"/>
        <v>0</v>
      </c>
    </row>
    <row r="52" spans="1:28" hidden="1">
      <c r="A52" s="35" t="s">
        <v>65</v>
      </c>
      <c r="B52" s="30">
        <f t="shared" si="1"/>
        <v>2</v>
      </c>
      <c r="C52" s="30">
        <v>0</v>
      </c>
      <c r="D52" s="30">
        <v>2</v>
      </c>
      <c r="E52" s="30">
        <f t="shared" si="2"/>
        <v>0</v>
      </c>
      <c r="F52" s="30">
        <v>0</v>
      </c>
      <c r="G52" s="30">
        <v>0</v>
      </c>
      <c r="H52" s="30">
        <f t="shared" si="3"/>
        <v>2</v>
      </c>
      <c r="I52" s="30">
        <f t="shared" si="4"/>
        <v>2</v>
      </c>
      <c r="J52" s="30">
        <f t="shared" si="5"/>
        <v>2</v>
      </c>
      <c r="K52" s="30">
        <v>0</v>
      </c>
      <c r="L52" s="30">
        <v>2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  <c r="S52" s="30">
        <v>0</v>
      </c>
      <c r="T52" s="30">
        <v>2</v>
      </c>
      <c r="U52" s="30">
        <f t="shared" si="6"/>
        <v>2</v>
      </c>
      <c r="V52" s="30">
        <v>2</v>
      </c>
      <c r="W52" s="30">
        <v>0</v>
      </c>
      <c r="X52" s="30">
        <f t="shared" si="7"/>
        <v>0</v>
      </c>
      <c r="Y52" s="30">
        <v>0</v>
      </c>
      <c r="Z52" s="30">
        <v>0</v>
      </c>
      <c r="AA52" s="30">
        <v>0</v>
      </c>
      <c r="AB52" s="30">
        <f t="shared" si="8"/>
        <v>2</v>
      </c>
    </row>
    <row r="53" spans="1:28" hidden="1">
      <c r="A53" s="35" t="s">
        <v>66</v>
      </c>
      <c r="B53" s="30">
        <f t="shared" si="1"/>
        <v>0</v>
      </c>
      <c r="C53" s="30"/>
      <c r="D53" s="30"/>
      <c r="E53" s="30">
        <f t="shared" si="2"/>
        <v>0</v>
      </c>
      <c r="F53" s="30"/>
      <c r="G53" s="30"/>
      <c r="H53" s="30">
        <f t="shared" si="3"/>
        <v>0</v>
      </c>
      <c r="I53" s="30">
        <f t="shared" si="4"/>
        <v>0</v>
      </c>
      <c r="J53" s="30">
        <f t="shared" si="5"/>
        <v>0</v>
      </c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>
        <f t="shared" si="6"/>
        <v>0</v>
      </c>
      <c r="V53" s="30"/>
      <c r="W53" s="30"/>
      <c r="X53" s="30">
        <f t="shared" si="7"/>
        <v>0</v>
      </c>
      <c r="Y53" s="30"/>
      <c r="Z53" s="30"/>
      <c r="AA53" s="30"/>
      <c r="AB53" s="30">
        <f t="shared" si="8"/>
        <v>0</v>
      </c>
    </row>
    <row r="54" spans="1:28" hidden="1">
      <c r="A54" s="35" t="s">
        <v>67</v>
      </c>
      <c r="B54" s="30">
        <f t="shared" si="1"/>
        <v>0</v>
      </c>
      <c r="C54" s="30"/>
      <c r="D54" s="30"/>
      <c r="E54" s="30">
        <f t="shared" si="2"/>
        <v>0</v>
      </c>
      <c r="F54" s="30"/>
      <c r="G54" s="30"/>
      <c r="H54" s="30">
        <f t="shared" si="3"/>
        <v>0</v>
      </c>
      <c r="I54" s="30">
        <f t="shared" si="4"/>
        <v>0</v>
      </c>
      <c r="J54" s="30">
        <f t="shared" si="5"/>
        <v>0</v>
      </c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>
        <f t="shared" si="6"/>
        <v>0</v>
      </c>
      <c r="V54" s="30"/>
      <c r="W54" s="30"/>
      <c r="X54" s="30">
        <f t="shared" si="7"/>
        <v>0</v>
      </c>
      <c r="Y54" s="30"/>
      <c r="Z54" s="30"/>
      <c r="AA54" s="30"/>
      <c r="AB54" s="30">
        <f t="shared" si="8"/>
        <v>0</v>
      </c>
    </row>
    <row r="55" spans="1:28" hidden="1">
      <c r="A55" s="35" t="s">
        <v>68</v>
      </c>
      <c r="B55" s="30">
        <f t="shared" si="1"/>
        <v>0</v>
      </c>
      <c r="C55" s="30"/>
      <c r="D55" s="30"/>
      <c r="E55" s="30">
        <f t="shared" si="2"/>
        <v>0</v>
      </c>
      <c r="F55" s="30"/>
      <c r="G55" s="30"/>
      <c r="H55" s="30">
        <f t="shared" si="3"/>
        <v>0</v>
      </c>
      <c r="I55" s="30">
        <f t="shared" si="4"/>
        <v>0</v>
      </c>
      <c r="J55" s="30">
        <f t="shared" si="5"/>
        <v>0</v>
      </c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>
        <f t="shared" si="6"/>
        <v>0</v>
      </c>
      <c r="V55" s="30"/>
      <c r="W55" s="30"/>
      <c r="X55" s="30">
        <f t="shared" si="7"/>
        <v>0</v>
      </c>
      <c r="Y55" s="30"/>
      <c r="Z55" s="30"/>
      <c r="AA55" s="30"/>
      <c r="AB55" s="30">
        <f t="shared" si="8"/>
        <v>0</v>
      </c>
    </row>
    <row r="56" spans="1:28" hidden="1">
      <c r="A56" s="35" t="s">
        <v>69</v>
      </c>
      <c r="B56" s="30">
        <f t="shared" si="1"/>
        <v>0</v>
      </c>
      <c r="C56" s="30"/>
      <c r="D56" s="30"/>
      <c r="E56" s="30">
        <f t="shared" si="2"/>
        <v>0</v>
      </c>
      <c r="F56" s="30"/>
      <c r="G56" s="30"/>
      <c r="H56" s="30">
        <f t="shared" si="3"/>
        <v>0</v>
      </c>
      <c r="I56" s="30">
        <f t="shared" si="4"/>
        <v>0</v>
      </c>
      <c r="J56" s="30">
        <f t="shared" si="5"/>
        <v>0</v>
      </c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>
        <f t="shared" si="6"/>
        <v>0</v>
      </c>
      <c r="V56" s="30"/>
      <c r="W56" s="30"/>
      <c r="X56" s="30">
        <f t="shared" si="7"/>
        <v>0</v>
      </c>
      <c r="Y56" s="30"/>
      <c r="Z56" s="30"/>
      <c r="AA56" s="30"/>
      <c r="AB56" s="30">
        <f t="shared" si="8"/>
        <v>0</v>
      </c>
    </row>
    <row r="57" spans="1:28" hidden="1">
      <c r="A57" s="35" t="s">
        <v>70</v>
      </c>
      <c r="B57" s="30">
        <f t="shared" si="1"/>
        <v>0</v>
      </c>
      <c r="C57" s="30">
        <v>0</v>
      </c>
      <c r="D57" s="30">
        <v>0</v>
      </c>
      <c r="E57" s="30">
        <f t="shared" si="2"/>
        <v>0</v>
      </c>
      <c r="F57" s="30">
        <v>0</v>
      </c>
      <c r="G57" s="30">
        <v>0</v>
      </c>
      <c r="H57" s="30">
        <f t="shared" si="3"/>
        <v>0</v>
      </c>
      <c r="I57" s="30">
        <f t="shared" si="4"/>
        <v>0</v>
      </c>
      <c r="J57" s="30">
        <f t="shared" si="5"/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f t="shared" si="6"/>
        <v>0</v>
      </c>
      <c r="V57" s="30">
        <v>0</v>
      </c>
      <c r="W57" s="30">
        <v>0</v>
      </c>
      <c r="X57" s="30">
        <f t="shared" si="7"/>
        <v>0</v>
      </c>
      <c r="Y57" s="30">
        <v>0</v>
      </c>
      <c r="Z57" s="30">
        <v>0</v>
      </c>
      <c r="AA57" s="30">
        <v>0</v>
      </c>
      <c r="AB57" s="30">
        <v>0</v>
      </c>
    </row>
    <row r="58" spans="1:28" hidden="1">
      <c r="A58" s="35" t="s">
        <v>71</v>
      </c>
      <c r="B58" s="30">
        <f t="shared" si="1"/>
        <v>0</v>
      </c>
      <c r="C58" s="30"/>
      <c r="D58" s="30"/>
      <c r="E58" s="30">
        <f t="shared" si="2"/>
        <v>0</v>
      </c>
      <c r="F58" s="30"/>
      <c r="G58" s="30"/>
      <c r="H58" s="30">
        <f t="shared" si="3"/>
        <v>0</v>
      </c>
      <c r="I58" s="30">
        <f t="shared" si="4"/>
        <v>0</v>
      </c>
      <c r="J58" s="30">
        <f t="shared" si="5"/>
        <v>0</v>
      </c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>
        <f t="shared" si="6"/>
        <v>0</v>
      </c>
      <c r="V58" s="30"/>
      <c r="W58" s="30"/>
      <c r="X58" s="30">
        <f t="shared" si="7"/>
        <v>0</v>
      </c>
      <c r="Y58" s="30"/>
      <c r="Z58" s="30"/>
      <c r="AA58" s="30"/>
      <c r="AB58" s="30">
        <f t="shared" si="8"/>
        <v>0</v>
      </c>
    </row>
    <row r="59" spans="1:28" hidden="1">
      <c r="A59" s="35" t="s">
        <v>72</v>
      </c>
      <c r="B59" s="30">
        <f t="shared" si="1"/>
        <v>0</v>
      </c>
      <c r="C59" s="30"/>
      <c r="D59" s="30"/>
      <c r="E59" s="30">
        <f t="shared" si="2"/>
        <v>0</v>
      </c>
      <c r="F59" s="30"/>
      <c r="G59" s="30"/>
      <c r="H59" s="30">
        <f t="shared" si="3"/>
        <v>0</v>
      </c>
      <c r="I59" s="30">
        <f t="shared" si="4"/>
        <v>0</v>
      </c>
      <c r="J59" s="30">
        <f t="shared" si="5"/>
        <v>0</v>
      </c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>
        <f t="shared" si="6"/>
        <v>0</v>
      </c>
      <c r="V59" s="30"/>
      <c r="W59" s="30"/>
      <c r="X59" s="30">
        <f t="shared" si="7"/>
        <v>0</v>
      </c>
      <c r="Y59" s="30"/>
      <c r="Z59" s="30"/>
      <c r="AA59" s="30"/>
      <c r="AB59" s="30">
        <f t="shared" si="8"/>
        <v>0</v>
      </c>
    </row>
    <row r="60" spans="1:28" hidden="1">
      <c r="A60" s="35" t="s">
        <v>73</v>
      </c>
      <c r="B60" s="30">
        <f t="shared" si="1"/>
        <v>0</v>
      </c>
      <c r="C60" s="30"/>
      <c r="D60" s="30"/>
      <c r="E60" s="30">
        <f t="shared" si="2"/>
        <v>0</v>
      </c>
      <c r="F60" s="30"/>
      <c r="G60" s="30"/>
      <c r="H60" s="30">
        <f t="shared" si="3"/>
        <v>0</v>
      </c>
      <c r="I60" s="30">
        <f t="shared" si="4"/>
        <v>0</v>
      </c>
      <c r="J60" s="30">
        <f t="shared" si="5"/>
        <v>0</v>
      </c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>
        <f t="shared" si="6"/>
        <v>0</v>
      </c>
      <c r="V60" s="30"/>
      <c r="W60" s="30"/>
      <c r="X60" s="30">
        <f t="shared" si="7"/>
        <v>0</v>
      </c>
      <c r="Y60" s="30"/>
      <c r="Z60" s="30"/>
      <c r="AA60" s="30"/>
      <c r="AB60" s="30">
        <f t="shared" si="8"/>
        <v>0</v>
      </c>
    </row>
    <row r="61" spans="1:28" hidden="1">
      <c r="A61" s="35" t="s">
        <v>74</v>
      </c>
      <c r="B61" s="30">
        <f t="shared" si="1"/>
        <v>0</v>
      </c>
      <c r="C61" s="30">
        <v>0</v>
      </c>
      <c r="D61" s="30">
        <v>0</v>
      </c>
      <c r="E61" s="30">
        <f t="shared" si="2"/>
        <v>0</v>
      </c>
      <c r="F61" s="30">
        <v>0</v>
      </c>
      <c r="G61" s="30">
        <v>0</v>
      </c>
      <c r="H61" s="30">
        <f t="shared" si="3"/>
        <v>0</v>
      </c>
      <c r="I61" s="30">
        <f t="shared" si="4"/>
        <v>0</v>
      </c>
      <c r="J61" s="30">
        <f t="shared" si="5"/>
        <v>0</v>
      </c>
      <c r="K61" s="30">
        <v>0</v>
      </c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30">
        <v>0</v>
      </c>
      <c r="T61" s="30">
        <v>0</v>
      </c>
      <c r="U61" s="30">
        <f t="shared" si="6"/>
        <v>0</v>
      </c>
      <c r="V61" s="30">
        <v>0</v>
      </c>
      <c r="W61" s="30">
        <v>0</v>
      </c>
      <c r="X61" s="30">
        <f t="shared" si="7"/>
        <v>0</v>
      </c>
      <c r="Y61" s="30">
        <v>0</v>
      </c>
      <c r="Z61" s="30">
        <v>0</v>
      </c>
      <c r="AA61" s="30">
        <v>0</v>
      </c>
      <c r="AB61" s="30">
        <f t="shared" si="8"/>
        <v>0</v>
      </c>
    </row>
    <row r="62" spans="1:28" hidden="1">
      <c r="A62" s="35" t="s">
        <v>75</v>
      </c>
      <c r="B62" s="30">
        <f t="shared" si="1"/>
        <v>1</v>
      </c>
      <c r="C62" s="30">
        <v>1</v>
      </c>
      <c r="D62" s="30">
        <v>0</v>
      </c>
      <c r="E62" s="30">
        <f t="shared" si="2"/>
        <v>1</v>
      </c>
      <c r="F62" s="30">
        <v>1</v>
      </c>
      <c r="G62" s="30">
        <v>0</v>
      </c>
      <c r="H62" s="30">
        <f t="shared" si="3"/>
        <v>1</v>
      </c>
      <c r="I62" s="30">
        <f t="shared" si="4"/>
        <v>1</v>
      </c>
      <c r="J62" s="30">
        <f t="shared" si="5"/>
        <v>1</v>
      </c>
      <c r="K62" s="30">
        <v>0</v>
      </c>
      <c r="L62" s="30">
        <v>1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30">
        <v>0</v>
      </c>
      <c r="T62" s="30">
        <v>1</v>
      </c>
      <c r="U62" s="30">
        <f t="shared" si="6"/>
        <v>1</v>
      </c>
      <c r="V62" s="30">
        <v>1</v>
      </c>
      <c r="W62" s="30">
        <v>0</v>
      </c>
      <c r="X62" s="30">
        <f t="shared" si="7"/>
        <v>0</v>
      </c>
      <c r="Y62" s="30">
        <v>0</v>
      </c>
      <c r="Z62" s="30">
        <v>0</v>
      </c>
      <c r="AA62" s="30">
        <v>0</v>
      </c>
      <c r="AB62" s="30">
        <f t="shared" si="8"/>
        <v>0</v>
      </c>
    </row>
    <row r="63" spans="1:28" hidden="1">
      <c r="A63" s="35" t="s">
        <v>76</v>
      </c>
      <c r="B63" s="30">
        <f t="shared" si="1"/>
        <v>6</v>
      </c>
      <c r="C63" s="30">
        <v>4</v>
      </c>
      <c r="D63" s="30">
        <v>2</v>
      </c>
      <c r="E63" s="30">
        <f t="shared" si="2"/>
        <v>6</v>
      </c>
      <c r="F63" s="30">
        <v>4</v>
      </c>
      <c r="G63" s="30">
        <v>2</v>
      </c>
      <c r="H63" s="30">
        <f t="shared" si="3"/>
        <v>6</v>
      </c>
      <c r="I63" s="30">
        <f t="shared" si="4"/>
        <v>6</v>
      </c>
      <c r="J63" s="30">
        <f t="shared" si="5"/>
        <v>6</v>
      </c>
      <c r="K63" s="30">
        <v>0</v>
      </c>
      <c r="L63" s="30">
        <v>6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30">
        <v>0</v>
      </c>
      <c r="T63" s="30">
        <v>6</v>
      </c>
      <c r="U63" s="30">
        <f t="shared" si="6"/>
        <v>6</v>
      </c>
      <c r="V63" s="30">
        <v>6</v>
      </c>
      <c r="W63" s="30">
        <v>0</v>
      </c>
      <c r="X63" s="30">
        <f t="shared" si="7"/>
        <v>0</v>
      </c>
      <c r="Y63" s="30">
        <v>0</v>
      </c>
      <c r="Z63" s="30">
        <v>0</v>
      </c>
      <c r="AA63" s="30">
        <v>0</v>
      </c>
      <c r="AB63" s="30">
        <f t="shared" si="8"/>
        <v>0</v>
      </c>
    </row>
    <row r="64" spans="1:28" hidden="1">
      <c r="A64" s="35" t="s">
        <v>77</v>
      </c>
      <c r="B64" s="30">
        <f t="shared" si="1"/>
        <v>0</v>
      </c>
      <c r="C64" s="30"/>
      <c r="D64" s="30"/>
      <c r="E64" s="30">
        <f t="shared" si="2"/>
        <v>0</v>
      </c>
      <c r="F64" s="30"/>
      <c r="G64" s="30"/>
      <c r="H64" s="30">
        <f t="shared" si="3"/>
        <v>0</v>
      </c>
      <c r="I64" s="30">
        <f t="shared" si="4"/>
        <v>0</v>
      </c>
      <c r="J64" s="30">
        <f t="shared" si="5"/>
        <v>0</v>
      </c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>
        <f t="shared" si="6"/>
        <v>0</v>
      </c>
      <c r="V64" s="30"/>
      <c r="W64" s="30"/>
      <c r="X64" s="30">
        <f t="shared" si="7"/>
        <v>0</v>
      </c>
      <c r="Y64" s="30"/>
      <c r="Z64" s="30"/>
      <c r="AA64" s="30"/>
      <c r="AB64" s="30">
        <f t="shared" si="8"/>
        <v>0</v>
      </c>
    </row>
    <row r="65" spans="1:28" hidden="1">
      <c r="A65" s="35" t="s">
        <v>78</v>
      </c>
      <c r="B65" s="30">
        <f t="shared" si="1"/>
        <v>3</v>
      </c>
      <c r="C65" s="30">
        <v>0</v>
      </c>
      <c r="D65" s="30">
        <v>3</v>
      </c>
      <c r="E65" s="30">
        <f t="shared" si="2"/>
        <v>3</v>
      </c>
      <c r="F65" s="30">
        <v>0</v>
      </c>
      <c r="G65" s="30">
        <v>3</v>
      </c>
      <c r="H65" s="30">
        <f t="shared" si="3"/>
        <v>3</v>
      </c>
      <c r="I65" s="30">
        <f t="shared" si="4"/>
        <v>3</v>
      </c>
      <c r="J65" s="30">
        <f t="shared" si="5"/>
        <v>3</v>
      </c>
      <c r="K65" s="30">
        <v>0</v>
      </c>
      <c r="L65" s="30">
        <v>3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  <c r="S65" s="30">
        <v>0</v>
      </c>
      <c r="T65" s="30">
        <v>3</v>
      </c>
      <c r="U65" s="30">
        <f t="shared" si="6"/>
        <v>3</v>
      </c>
      <c r="V65" s="30">
        <v>3</v>
      </c>
      <c r="W65" s="30">
        <v>0</v>
      </c>
      <c r="X65" s="30">
        <f t="shared" si="7"/>
        <v>0</v>
      </c>
      <c r="Y65" s="30">
        <v>0</v>
      </c>
      <c r="Z65" s="30">
        <v>0</v>
      </c>
      <c r="AA65" s="30">
        <v>0</v>
      </c>
      <c r="AB65" s="30">
        <f t="shared" si="8"/>
        <v>0</v>
      </c>
    </row>
    <row r="66" spans="1:28" hidden="1">
      <c r="A66" s="35" t="s">
        <v>79</v>
      </c>
      <c r="B66" s="30">
        <f t="shared" si="1"/>
        <v>4</v>
      </c>
      <c r="C66" s="30"/>
      <c r="D66" s="30">
        <v>4</v>
      </c>
      <c r="E66" s="30">
        <f t="shared" si="2"/>
        <v>4</v>
      </c>
      <c r="F66" s="30"/>
      <c r="G66" s="30">
        <v>4</v>
      </c>
      <c r="H66" s="30">
        <f t="shared" si="3"/>
        <v>4</v>
      </c>
      <c r="I66" s="30">
        <f t="shared" si="4"/>
        <v>4</v>
      </c>
      <c r="J66" s="30">
        <f t="shared" si="5"/>
        <v>4</v>
      </c>
      <c r="K66" s="30">
        <v>0</v>
      </c>
      <c r="L66" s="30">
        <v>4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30">
        <v>0</v>
      </c>
      <c r="T66" s="30">
        <v>4</v>
      </c>
      <c r="U66" s="30">
        <f t="shared" si="6"/>
        <v>4</v>
      </c>
      <c r="V66" s="30">
        <v>4</v>
      </c>
      <c r="W66" s="30">
        <v>0</v>
      </c>
      <c r="X66" s="30">
        <f t="shared" si="7"/>
        <v>0</v>
      </c>
      <c r="Y66" s="30">
        <v>0</v>
      </c>
      <c r="Z66" s="30">
        <v>0</v>
      </c>
      <c r="AA66" s="30">
        <v>0</v>
      </c>
      <c r="AB66" s="30">
        <f t="shared" si="8"/>
        <v>0</v>
      </c>
    </row>
    <row r="67" spans="1:28" hidden="1">
      <c r="A67" s="35" t="s">
        <v>80</v>
      </c>
      <c r="B67" s="30">
        <f t="shared" si="1"/>
        <v>0</v>
      </c>
      <c r="C67" s="30"/>
      <c r="D67" s="30"/>
      <c r="E67" s="30">
        <f t="shared" si="2"/>
        <v>0</v>
      </c>
      <c r="F67" s="30"/>
      <c r="G67" s="30"/>
      <c r="H67" s="30">
        <f t="shared" si="3"/>
        <v>0</v>
      </c>
      <c r="I67" s="30">
        <f t="shared" si="4"/>
        <v>0</v>
      </c>
      <c r="J67" s="30">
        <f t="shared" si="5"/>
        <v>0</v>
      </c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>
        <f t="shared" si="6"/>
        <v>0</v>
      </c>
      <c r="V67" s="30"/>
      <c r="W67" s="30"/>
      <c r="X67" s="30">
        <f t="shared" si="7"/>
        <v>0</v>
      </c>
      <c r="Y67" s="30"/>
      <c r="Z67" s="30"/>
      <c r="AA67" s="30"/>
      <c r="AB67" s="30">
        <f t="shared" si="8"/>
        <v>0</v>
      </c>
    </row>
    <row r="68" spans="1:28" hidden="1">
      <c r="A68" s="35" t="s">
        <v>81</v>
      </c>
      <c r="B68" s="30">
        <f t="shared" si="1"/>
        <v>2</v>
      </c>
      <c r="C68" s="30">
        <v>2</v>
      </c>
      <c r="D68" s="30">
        <v>0</v>
      </c>
      <c r="E68" s="30">
        <f t="shared" si="2"/>
        <v>2</v>
      </c>
      <c r="F68" s="30">
        <v>2</v>
      </c>
      <c r="G68" s="30">
        <v>0</v>
      </c>
      <c r="H68" s="30">
        <f t="shared" si="3"/>
        <v>2</v>
      </c>
      <c r="I68" s="30">
        <f t="shared" si="4"/>
        <v>2</v>
      </c>
      <c r="J68" s="30">
        <f t="shared" si="5"/>
        <v>2</v>
      </c>
      <c r="K68" s="30">
        <v>0</v>
      </c>
      <c r="L68" s="30">
        <v>2</v>
      </c>
      <c r="M68" s="30">
        <v>0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  <c r="S68" s="30">
        <v>0</v>
      </c>
      <c r="T68" s="30">
        <v>2</v>
      </c>
      <c r="U68" s="30">
        <f t="shared" si="6"/>
        <v>2</v>
      </c>
      <c r="V68" s="30">
        <v>2</v>
      </c>
      <c r="W68" s="30">
        <v>0</v>
      </c>
      <c r="X68" s="30">
        <f t="shared" si="7"/>
        <v>0</v>
      </c>
      <c r="Y68" s="30">
        <v>0</v>
      </c>
      <c r="Z68" s="30">
        <v>0</v>
      </c>
      <c r="AA68" s="30">
        <v>0</v>
      </c>
      <c r="AB68" s="30">
        <f t="shared" si="8"/>
        <v>0</v>
      </c>
    </row>
    <row r="69" spans="1:28" hidden="1">
      <c r="A69" s="35" t="s">
        <v>82</v>
      </c>
      <c r="B69" s="30">
        <f t="shared" si="1"/>
        <v>0</v>
      </c>
      <c r="C69" s="30">
        <v>0</v>
      </c>
      <c r="D69" s="30">
        <v>0</v>
      </c>
      <c r="E69" s="30">
        <f t="shared" si="2"/>
        <v>0</v>
      </c>
      <c r="F69" s="30">
        <v>0</v>
      </c>
      <c r="G69" s="30">
        <v>0</v>
      </c>
      <c r="H69" s="30">
        <f t="shared" si="3"/>
        <v>0</v>
      </c>
      <c r="I69" s="30">
        <f t="shared" si="4"/>
        <v>0</v>
      </c>
      <c r="J69" s="30">
        <f t="shared" si="5"/>
        <v>0</v>
      </c>
      <c r="K69" s="30"/>
      <c r="L69" s="30">
        <v>0</v>
      </c>
      <c r="M69" s="30">
        <v>0</v>
      </c>
      <c r="N69" s="30">
        <v>0</v>
      </c>
      <c r="O69" s="30">
        <v>0</v>
      </c>
      <c r="P69" s="30">
        <v>0</v>
      </c>
      <c r="Q69" s="30"/>
      <c r="R69" s="30"/>
      <c r="S69" s="30"/>
      <c r="T69" s="30">
        <v>0</v>
      </c>
      <c r="U69" s="30">
        <f t="shared" si="6"/>
        <v>0</v>
      </c>
      <c r="V69" s="30">
        <v>0</v>
      </c>
      <c r="W69" s="30"/>
      <c r="X69" s="30">
        <f t="shared" si="7"/>
        <v>0</v>
      </c>
      <c r="Y69" s="30"/>
      <c r="Z69" s="30"/>
      <c r="AA69" s="30"/>
      <c r="AB69" s="30">
        <f t="shared" si="8"/>
        <v>0</v>
      </c>
    </row>
    <row r="70" spans="1:28" hidden="1">
      <c r="A70" s="35" t="s">
        <v>83</v>
      </c>
      <c r="B70" s="30">
        <f t="shared" si="1"/>
        <v>0</v>
      </c>
      <c r="C70" s="30">
        <v>0</v>
      </c>
      <c r="D70" s="30">
        <v>0</v>
      </c>
      <c r="E70" s="30">
        <f t="shared" si="2"/>
        <v>0</v>
      </c>
      <c r="F70" s="30">
        <v>0</v>
      </c>
      <c r="G70" s="30">
        <v>0</v>
      </c>
      <c r="H70" s="30">
        <f t="shared" si="3"/>
        <v>0</v>
      </c>
      <c r="I70" s="30">
        <f t="shared" si="4"/>
        <v>0</v>
      </c>
      <c r="J70" s="30">
        <f t="shared" si="5"/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f t="shared" si="6"/>
        <v>0</v>
      </c>
      <c r="V70" s="30">
        <v>0</v>
      </c>
      <c r="W70" s="30">
        <v>0</v>
      </c>
      <c r="X70" s="30">
        <f t="shared" si="7"/>
        <v>0</v>
      </c>
      <c r="Y70" s="30">
        <v>0</v>
      </c>
      <c r="Z70" s="30">
        <v>0</v>
      </c>
      <c r="AA70" s="30">
        <v>0</v>
      </c>
      <c r="AB70" s="30">
        <f t="shared" si="8"/>
        <v>0</v>
      </c>
    </row>
    <row r="71" spans="1:28" hidden="1">
      <c r="A71" s="35" t="s">
        <v>84</v>
      </c>
      <c r="B71" s="30">
        <f t="shared" si="1"/>
        <v>0</v>
      </c>
      <c r="C71" s="30">
        <v>0</v>
      </c>
      <c r="D71" s="30">
        <v>0</v>
      </c>
      <c r="E71" s="30">
        <f t="shared" si="2"/>
        <v>0</v>
      </c>
      <c r="F71" s="30">
        <v>0</v>
      </c>
      <c r="G71" s="30">
        <v>0</v>
      </c>
      <c r="H71" s="30">
        <f t="shared" si="3"/>
        <v>0</v>
      </c>
      <c r="I71" s="30">
        <f t="shared" si="4"/>
        <v>0</v>
      </c>
      <c r="J71" s="30">
        <f t="shared" si="5"/>
        <v>0</v>
      </c>
      <c r="K71" s="30">
        <v>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30">
        <v>0</v>
      </c>
      <c r="T71" s="30">
        <v>0</v>
      </c>
      <c r="U71" s="30">
        <f t="shared" si="6"/>
        <v>0</v>
      </c>
      <c r="V71" s="30">
        <v>0</v>
      </c>
      <c r="W71" s="30">
        <v>0</v>
      </c>
      <c r="X71" s="30">
        <f t="shared" si="7"/>
        <v>0</v>
      </c>
      <c r="Y71" s="30">
        <v>0</v>
      </c>
      <c r="Z71" s="30">
        <v>0</v>
      </c>
      <c r="AA71" s="30">
        <v>0</v>
      </c>
      <c r="AB71" s="30">
        <f t="shared" si="8"/>
        <v>0</v>
      </c>
    </row>
    <row r="72" spans="1:28" hidden="1">
      <c r="A72" s="35" t="s">
        <v>85</v>
      </c>
      <c r="B72" s="30">
        <f t="shared" si="1"/>
        <v>0</v>
      </c>
      <c r="C72" s="30"/>
      <c r="D72" s="30"/>
      <c r="E72" s="30">
        <f t="shared" si="2"/>
        <v>0</v>
      </c>
      <c r="F72" s="30"/>
      <c r="G72" s="30"/>
      <c r="H72" s="30">
        <f t="shared" si="3"/>
        <v>0</v>
      </c>
      <c r="I72" s="30">
        <f t="shared" si="4"/>
        <v>0</v>
      </c>
      <c r="J72" s="30">
        <f t="shared" si="5"/>
        <v>0</v>
      </c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>
        <f t="shared" si="6"/>
        <v>0</v>
      </c>
      <c r="V72" s="30"/>
      <c r="W72" s="30"/>
      <c r="X72" s="30">
        <f t="shared" si="7"/>
        <v>0</v>
      </c>
      <c r="Y72" s="30"/>
      <c r="Z72" s="30"/>
      <c r="AA72" s="30"/>
      <c r="AB72" s="30">
        <f t="shared" si="8"/>
        <v>0</v>
      </c>
    </row>
    <row r="73" spans="1:28" hidden="1">
      <c r="A73" s="35" t="s">
        <v>86</v>
      </c>
      <c r="B73" s="30">
        <f t="shared" si="1"/>
        <v>0</v>
      </c>
      <c r="C73" s="30">
        <v>0</v>
      </c>
      <c r="D73" s="30">
        <v>0</v>
      </c>
      <c r="E73" s="30">
        <f t="shared" si="2"/>
        <v>0</v>
      </c>
      <c r="F73" s="30">
        <v>0</v>
      </c>
      <c r="G73" s="30">
        <v>0</v>
      </c>
      <c r="H73" s="30">
        <f t="shared" si="3"/>
        <v>0</v>
      </c>
      <c r="I73" s="30">
        <f t="shared" si="4"/>
        <v>0</v>
      </c>
      <c r="J73" s="30">
        <f t="shared" si="5"/>
        <v>0</v>
      </c>
      <c r="K73" s="30">
        <v>0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  <c r="S73" s="30">
        <v>0</v>
      </c>
      <c r="T73" s="30">
        <v>0</v>
      </c>
      <c r="U73" s="30">
        <f t="shared" si="6"/>
        <v>0</v>
      </c>
      <c r="V73" s="30">
        <v>0</v>
      </c>
      <c r="W73" s="30">
        <v>0</v>
      </c>
      <c r="X73" s="30">
        <f t="shared" si="7"/>
        <v>0</v>
      </c>
      <c r="Y73" s="30">
        <v>0</v>
      </c>
      <c r="Z73" s="30">
        <v>0</v>
      </c>
      <c r="AA73" s="30">
        <v>0</v>
      </c>
      <c r="AB73" s="30">
        <f t="shared" si="8"/>
        <v>0</v>
      </c>
    </row>
    <row r="74" spans="1:28" hidden="1">
      <c r="A74" s="35" t="s">
        <v>87</v>
      </c>
      <c r="B74" s="30">
        <f t="shared" si="1"/>
        <v>1</v>
      </c>
      <c r="C74" s="30">
        <v>0</v>
      </c>
      <c r="D74" s="30">
        <v>1</v>
      </c>
      <c r="E74" s="30">
        <f t="shared" si="2"/>
        <v>1</v>
      </c>
      <c r="F74" s="30"/>
      <c r="G74" s="30">
        <v>1</v>
      </c>
      <c r="H74" s="30">
        <f t="shared" si="3"/>
        <v>1</v>
      </c>
      <c r="I74" s="30">
        <f t="shared" si="4"/>
        <v>1</v>
      </c>
      <c r="J74" s="30">
        <f t="shared" si="5"/>
        <v>1</v>
      </c>
      <c r="K74" s="30">
        <v>0</v>
      </c>
      <c r="L74" s="30">
        <v>1</v>
      </c>
      <c r="M74" s="30">
        <v>0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  <c r="S74" s="30">
        <v>0</v>
      </c>
      <c r="T74" s="30">
        <v>1</v>
      </c>
      <c r="U74" s="30">
        <f t="shared" si="6"/>
        <v>0</v>
      </c>
      <c r="V74" s="30">
        <v>0</v>
      </c>
      <c r="W74" s="30">
        <v>0</v>
      </c>
      <c r="X74" s="30">
        <f t="shared" si="7"/>
        <v>1</v>
      </c>
      <c r="Y74" s="30">
        <v>1</v>
      </c>
      <c r="Z74" s="30">
        <v>0</v>
      </c>
      <c r="AA74" s="30">
        <v>0</v>
      </c>
      <c r="AB74" s="30">
        <f t="shared" si="8"/>
        <v>0</v>
      </c>
    </row>
    <row r="75" spans="1:28" hidden="1">
      <c r="A75" s="35" t="s">
        <v>88</v>
      </c>
      <c r="B75" s="30">
        <f t="shared" si="1"/>
        <v>0</v>
      </c>
      <c r="C75" s="30">
        <v>0</v>
      </c>
      <c r="D75" s="30">
        <v>0</v>
      </c>
      <c r="E75" s="30">
        <f t="shared" si="2"/>
        <v>0</v>
      </c>
      <c r="F75" s="30">
        <v>0</v>
      </c>
      <c r="G75" s="30">
        <v>0</v>
      </c>
      <c r="H75" s="30">
        <v>0</v>
      </c>
      <c r="I75" s="30">
        <f t="shared" si="4"/>
        <v>0</v>
      </c>
      <c r="J75" s="30">
        <f t="shared" si="5"/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30">
        <v>0</v>
      </c>
      <c r="T75" s="30">
        <v>0</v>
      </c>
      <c r="U75" s="30">
        <f t="shared" si="6"/>
        <v>0</v>
      </c>
      <c r="V75" s="30">
        <v>0</v>
      </c>
      <c r="W75" s="30">
        <v>0</v>
      </c>
      <c r="X75" s="30">
        <f t="shared" si="7"/>
        <v>0</v>
      </c>
      <c r="Y75" s="30">
        <v>0</v>
      </c>
      <c r="Z75" s="30">
        <v>0</v>
      </c>
      <c r="AA75" s="30">
        <v>0</v>
      </c>
      <c r="AB75" s="30">
        <f t="shared" si="8"/>
        <v>0</v>
      </c>
    </row>
    <row r="76" spans="1:28" hidden="1">
      <c r="A76" s="35" t="s">
        <v>89</v>
      </c>
      <c r="B76" s="30">
        <f t="shared" si="1"/>
        <v>0</v>
      </c>
      <c r="C76" s="30"/>
      <c r="D76" s="30"/>
      <c r="E76" s="30">
        <f t="shared" si="2"/>
        <v>0</v>
      </c>
      <c r="F76" s="30"/>
      <c r="G76" s="30"/>
      <c r="H76" s="30">
        <f t="shared" si="3"/>
        <v>0</v>
      </c>
      <c r="I76" s="30">
        <f t="shared" si="4"/>
        <v>0</v>
      </c>
      <c r="J76" s="30">
        <f t="shared" si="5"/>
        <v>0</v>
      </c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>
        <f t="shared" si="6"/>
        <v>0</v>
      </c>
      <c r="V76" s="30"/>
      <c r="W76" s="30"/>
      <c r="X76" s="30">
        <f t="shared" si="7"/>
        <v>0</v>
      </c>
      <c r="Y76" s="30"/>
      <c r="Z76" s="30"/>
      <c r="AA76" s="30"/>
      <c r="AB76" s="30">
        <f t="shared" si="8"/>
        <v>0</v>
      </c>
    </row>
    <row r="77" spans="1:28" hidden="1">
      <c r="A77" s="35" t="s">
        <v>90</v>
      </c>
      <c r="B77" s="30">
        <f t="shared" si="1"/>
        <v>0</v>
      </c>
      <c r="C77" s="30"/>
      <c r="D77" s="30"/>
      <c r="E77" s="30">
        <f t="shared" si="2"/>
        <v>0</v>
      </c>
      <c r="F77" s="30"/>
      <c r="G77" s="30"/>
      <c r="H77" s="30">
        <f t="shared" si="3"/>
        <v>0</v>
      </c>
      <c r="I77" s="30">
        <f t="shared" si="4"/>
        <v>0</v>
      </c>
      <c r="J77" s="30">
        <f t="shared" si="5"/>
        <v>0</v>
      </c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>
        <f t="shared" si="6"/>
        <v>0</v>
      </c>
      <c r="V77" s="30"/>
      <c r="W77" s="30"/>
      <c r="X77" s="30">
        <f t="shared" si="7"/>
        <v>0</v>
      </c>
      <c r="Y77" s="30"/>
      <c r="Z77" s="30"/>
      <c r="AA77" s="30"/>
      <c r="AB77" s="30">
        <f t="shared" si="8"/>
        <v>0</v>
      </c>
    </row>
    <row r="78" spans="1:28" hidden="1">
      <c r="A78" s="35" t="s">
        <v>91</v>
      </c>
      <c r="B78" s="30">
        <f t="shared" si="1"/>
        <v>0</v>
      </c>
      <c r="C78" s="30">
        <v>0</v>
      </c>
      <c r="D78" s="30">
        <v>0</v>
      </c>
      <c r="E78" s="30">
        <f t="shared" si="2"/>
        <v>0</v>
      </c>
      <c r="F78" s="30"/>
      <c r="G78" s="30"/>
      <c r="H78" s="30">
        <f t="shared" si="3"/>
        <v>0</v>
      </c>
      <c r="I78" s="30">
        <f t="shared" si="4"/>
        <v>0</v>
      </c>
      <c r="J78" s="30">
        <f t="shared" si="5"/>
        <v>0</v>
      </c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>
        <f t="shared" si="6"/>
        <v>0</v>
      </c>
      <c r="V78" s="30"/>
      <c r="W78" s="30"/>
      <c r="X78" s="30">
        <f t="shared" si="7"/>
        <v>0</v>
      </c>
      <c r="Y78" s="30"/>
      <c r="Z78" s="30"/>
      <c r="AA78" s="30"/>
      <c r="AB78" s="30">
        <f t="shared" si="8"/>
        <v>0</v>
      </c>
    </row>
    <row r="79" spans="1:28" hidden="1">
      <c r="A79" s="35" t="s">
        <v>92</v>
      </c>
      <c r="B79" s="30">
        <f t="shared" si="1"/>
        <v>0</v>
      </c>
      <c r="C79" s="30"/>
      <c r="D79" s="30"/>
      <c r="E79" s="30">
        <f t="shared" si="2"/>
        <v>0</v>
      </c>
      <c r="F79" s="30"/>
      <c r="G79" s="30"/>
      <c r="H79" s="30">
        <f t="shared" si="3"/>
        <v>0</v>
      </c>
      <c r="I79" s="30">
        <f t="shared" si="4"/>
        <v>0</v>
      </c>
      <c r="J79" s="30">
        <f t="shared" si="5"/>
        <v>0</v>
      </c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>
        <f t="shared" si="6"/>
        <v>0</v>
      </c>
      <c r="V79" s="30"/>
      <c r="W79" s="30"/>
      <c r="X79" s="30">
        <f t="shared" si="7"/>
        <v>0</v>
      </c>
      <c r="Y79" s="30"/>
      <c r="Z79" s="30"/>
      <c r="AA79" s="30"/>
      <c r="AB79" s="30">
        <f t="shared" si="8"/>
        <v>0</v>
      </c>
    </row>
    <row r="80" spans="1:28" hidden="1">
      <c r="A80" s="35" t="s">
        <v>93</v>
      </c>
      <c r="B80" s="30">
        <f t="shared" si="1"/>
        <v>0</v>
      </c>
      <c r="C80" s="30"/>
      <c r="D80" s="30"/>
      <c r="E80" s="30">
        <f t="shared" si="2"/>
        <v>0</v>
      </c>
      <c r="F80" s="30"/>
      <c r="G80" s="30"/>
      <c r="H80" s="30">
        <f t="shared" si="3"/>
        <v>0</v>
      </c>
      <c r="I80" s="30">
        <f t="shared" si="4"/>
        <v>0</v>
      </c>
      <c r="J80" s="30">
        <f t="shared" si="5"/>
        <v>0</v>
      </c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>
        <f t="shared" si="6"/>
        <v>0</v>
      </c>
      <c r="V80" s="30"/>
      <c r="W80" s="30"/>
      <c r="X80" s="30">
        <f t="shared" si="7"/>
        <v>0</v>
      </c>
      <c r="Y80" s="30"/>
      <c r="Z80" s="30"/>
      <c r="AA80" s="30"/>
      <c r="AB80" s="30">
        <f t="shared" si="8"/>
        <v>0</v>
      </c>
    </row>
    <row r="81" spans="1:28" hidden="1">
      <c r="A81" s="35" t="s">
        <v>94</v>
      </c>
      <c r="B81" s="30">
        <f t="shared" si="1"/>
        <v>0</v>
      </c>
      <c r="C81" s="30"/>
      <c r="D81" s="30"/>
      <c r="E81" s="30">
        <f t="shared" si="2"/>
        <v>0</v>
      </c>
      <c r="F81" s="30"/>
      <c r="G81" s="30"/>
      <c r="H81" s="30">
        <f t="shared" si="3"/>
        <v>0</v>
      </c>
      <c r="I81" s="30">
        <f t="shared" si="4"/>
        <v>0</v>
      </c>
      <c r="J81" s="30">
        <f t="shared" si="5"/>
        <v>0</v>
      </c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>
        <f t="shared" si="6"/>
        <v>0</v>
      </c>
      <c r="V81" s="30"/>
      <c r="W81" s="30"/>
      <c r="X81" s="30">
        <f t="shared" si="7"/>
        <v>0</v>
      </c>
      <c r="Y81" s="30"/>
      <c r="Z81" s="30"/>
      <c r="AA81" s="30"/>
      <c r="AB81" s="30">
        <f t="shared" si="8"/>
        <v>0</v>
      </c>
    </row>
    <row r="82" spans="1:28" hidden="1">
      <c r="A82" s="35" t="s">
        <v>95</v>
      </c>
      <c r="B82" s="30">
        <f t="shared" si="1"/>
        <v>0</v>
      </c>
      <c r="C82" s="30"/>
      <c r="D82" s="30"/>
      <c r="E82" s="30">
        <f t="shared" si="2"/>
        <v>0</v>
      </c>
      <c r="F82" s="30"/>
      <c r="G82" s="30"/>
      <c r="H82" s="30">
        <f t="shared" si="3"/>
        <v>0</v>
      </c>
      <c r="I82" s="30">
        <f t="shared" si="4"/>
        <v>0</v>
      </c>
      <c r="J82" s="30">
        <f t="shared" si="5"/>
        <v>0</v>
      </c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>
        <f t="shared" si="6"/>
        <v>0</v>
      </c>
      <c r="V82" s="30"/>
      <c r="W82" s="30"/>
      <c r="X82" s="30">
        <f t="shared" si="7"/>
        <v>0</v>
      </c>
      <c r="Y82" s="30"/>
      <c r="Z82" s="30"/>
      <c r="AA82" s="30"/>
      <c r="AB82" s="30">
        <f t="shared" si="8"/>
        <v>0</v>
      </c>
    </row>
    <row r="83" spans="1:28" hidden="1">
      <c r="A83" s="35" t="s">
        <v>96</v>
      </c>
      <c r="B83" s="30">
        <f t="shared" si="1"/>
        <v>5</v>
      </c>
      <c r="C83" s="30">
        <v>2</v>
      </c>
      <c r="D83" s="30">
        <v>3</v>
      </c>
      <c r="E83" s="30">
        <f t="shared" si="2"/>
        <v>5</v>
      </c>
      <c r="F83" s="30">
        <v>2</v>
      </c>
      <c r="G83" s="30">
        <v>3</v>
      </c>
      <c r="H83" s="30">
        <f t="shared" si="3"/>
        <v>5</v>
      </c>
      <c r="I83" s="30">
        <f t="shared" si="4"/>
        <v>5</v>
      </c>
      <c r="J83" s="30">
        <f t="shared" si="5"/>
        <v>5</v>
      </c>
      <c r="K83" s="30">
        <v>1</v>
      </c>
      <c r="L83" s="30">
        <v>3</v>
      </c>
      <c r="M83" s="30">
        <v>1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  <c r="S83" s="30">
        <v>0</v>
      </c>
      <c r="T83" s="30">
        <v>5</v>
      </c>
      <c r="U83" s="30">
        <f t="shared" si="6"/>
        <v>5</v>
      </c>
      <c r="V83" s="30">
        <v>5</v>
      </c>
      <c r="W83" s="30">
        <v>0</v>
      </c>
      <c r="X83" s="30">
        <f t="shared" si="7"/>
        <v>0</v>
      </c>
      <c r="Y83" s="30">
        <v>0</v>
      </c>
      <c r="Z83" s="30">
        <v>0</v>
      </c>
      <c r="AA83" s="30">
        <v>0</v>
      </c>
      <c r="AB83" s="30">
        <f t="shared" si="8"/>
        <v>0</v>
      </c>
    </row>
    <row r="84" spans="1:28" hidden="1">
      <c r="A84" s="35" t="s">
        <v>97</v>
      </c>
      <c r="B84" s="30">
        <f t="shared" si="1"/>
        <v>0</v>
      </c>
      <c r="C84" s="30"/>
      <c r="D84" s="30"/>
      <c r="E84" s="30">
        <f t="shared" si="2"/>
        <v>0</v>
      </c>
      <c r="F84" s="30"/>
      <c r="G84" s="30"/>
      <c r="H84" s="30">
        <f t="shared" si="3"/>
        <v>0</v>
      </c>
      <c r="I84" s="30">
        <f t="shared" si="4"/>
        <v>0</v>
      </c>
      <c r="J84" s="30">
        <f t="shared" si="5"/>
        <v>0</v>
      </c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>
        <f t="shared" si="6"/>
        <v>0</v>
      </c>
      <c r="V84" s="30"/>
      <c r="W84" s="30"/>
      <c r="X84" s="30">
        <f t="shared" si="7"/>
        <v>0</v>
      </c>
      <c r="Y84" s="30"/>
      <c r="Z84" s="30"/>
      <c r="AA84" s="30"/>
      <c r="AB84" s="30">
        <f t="shared" si="8"/>
        <v>0</v>
      </c>
    </row>
    <row r="85" spans="1:28" hidden="1">
      <c r="A85" s="35" t="s">
        <v>98</v>
      </c>
      <c r="B85" s="30">
        <f t="shared" si="1"/>
        <v>2</v>
      </c>
      <c r="C85" s="30">
        <v>0</v>
      </c>
      <c r="D85" s="30">
        <v>2</v>
      </c>
      <c r="E85" s="30">
        <f t="shared" si="2"/>
        <v>2</v>
      </c>
      <c r="F85" s="30">
        <v>0</v>
      </c>
      <c r="G85" s="30">
        <v>2</v>
      </c>
      <c r="H85" s="30">
        <f t="shared" si="3"/>
        <v>2</v>
      </c>
      <c r="I85" s="30">
        <f t="shared" si="4"/>
        <v>2</v>
      </c>
      <c r="J85" s="30">
        <f t="shared" si="5"/>
        <v>2</v>
      </c>
      <c r="K85" s="30">
        <v>0</v>
      </c>
      <c r="L85" s="30">
        <v>2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30">
        <v>0</v>
      </c>
      <c r="T85" s="30">
        <v>2</v>
      </c>
      <c r="U85" s="30">
        <f t="shared" si="6"/>
        <v>2</v>
      </c>
      <c r="V85" s="30">
        <v>2</v>
      </c>
      <c r="W85" s="30">
        <v>0</v>
      </c>
      <c r="X85" s="30">
        <f t="shared" si="7"/>
        <v>0</v>
      </c>
      <c r="Y85" s="30">
        <v>0</v>
      </c>
      <c r="Z85" s="30">
        <v>0</v>
      </c>
      <c r="AA85" s="30">
        <v>0</v>
      </c>
      <c r="AB85" s="30">
        <f t="shared" si="8"/>
        <v>0</v>
      </c>
    </row>
    <row r="86" spans="1:28" hidden="1">
      <c r="A86" s="35" t="s">
        <v>99</v>
      </c>
      <c r="B86" s="30">
        <f t="shared" si="1"/>
        <v>0</v>
      </c>
      <c r="C86" s="30"/>
      <c r="D86" s="30"/>
      <c r="E86" s="30">
        <f t="shared" si="2"/>
        <v>0</v>
      </c>
      <c r="F86" s="30"/>
      <c r="G86" s="30"/>
      <c r="H86" s="30">
        <f t="shared" si="3"/>
        <v>0</v>
      </c>
      <c r="I86" s="30">
        <f t="shared" si="4"/>
        <v>0</v>
      </c>
      <c r="J86" s="30">
        <f t="shared" si="5"/>
        <v>0</v>
      </c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>
        <f t="shared" si="6"/>
        <v>0</v>
      </c>
      <c r="V86" s="30"/>
      <c r="W86" s="30"/>
      <c r="X86" s="30">
        <f t="shared" si="7"/>
        <v>0</v>
      </c>
      <c r="Y86" s="30"/>
      <c r="Z86" s="30"/>
      <c r="AA86" s="30"/>
      <c r="AB86" s="30">
        <f t="shared" si="8"/>
        <v>0</v>
      </c>
    </row>
    <row r="87" spans="1:28" hidden="1">
      <c r="A87" s="35" t="s">
        <v>100</v>
      </c>
      <c r="B87" s="30">
        <f t="shared" si="1"/>
        <v>0</v>
      </c>
      <c r="C87" s="30">
        <v>0</v>
      </c>
      <c r="D87" s="30">
        <v>0</v>
      </c>
      <c r="E87" s="30">
        <f t="shared" si="2"/>
        <v>0</v>
      </c>
      <c r="F87" s="30">
        <v>0</v>
      </c>
      <c r="G87" s="30">
        <v>0</v>
      </c>
      <c r="H87" s="30">
        <f t="shared" si="3"/>
        <v>0</v>
      </c>
      <c r="I87" s="30">
        <f t="shared" si="4"/>
        <v>0</v>
      </c>
      <c r="J87" s="30">
        <f t="shared" si="5"/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  <c r="S87" s="30">
        <v>0</v>
      </c>
      <c r="T87" s="30">
        <v>0</v>
      </c>
      <c r="U87" s="30">
        <f t="shared" si="6"/>
        <v>0</v>
      </c>
      <c r="V87" s="30">
        <v>0</v>
      </c>
      <c r="W87" s="30">
        <v>0</v>
      </c>
      <c r="X87" s="30">
        <f t="shared" si="7"/>
        <v>0</v>
      </c>
      <c r="Y87" s="30">
        <v>0</v>
      </c>
      <c r="Z87" s="30">
        <v>0</v>
      </c>
      <c r="AA87" s="30">
        <v>0</v>
      </c>
      <c r="AB87" s="30">
        <f t="shared" si="8"/>
        <v>0</v>
      </c>
    </row>
    <row r="88" spans="1:28" hidden="1">
      <c r="A88" s="35" t="s">
        <v>101</v>
      </c>
      <c r="B88" s="30">
        <f t="shared" si="1"/>
        <v>0</v>
      </c>
      <c r="C88" s="30">
        <v>0</v>
      </c>
      <c r="D88" s="30">
        <v>0</v>
      </c>
      <c r="E88" s="30">
        <f t="shared" si="2"/>
        <v>0</v>
      </c>
      <c r="F88" s="30">
        <v>0</v>
      </c>
      <c r="G88" s="30">
        <v>0</v>
      </c>
      <c r="H88" s="30">
        <f t="shared" si="3"/>
        <v>0</v>
      </c>
      <c r="I88" s="30">
        <f t="shared" si="4"/>
        <v>0</v>
      </c>
      <c r="J88" s="30">
        <f t="shared" si="5"/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  <c r="S88" s="30">
        <v>0</v>
      </c>
      <c r="T88" s="30">
        <v>0</v>
      </c>
      <c r="U88" s="30">
        <f t="shared" si="6"/>
        <v>0</v>
      </c>
      <c r="V88" s="30">
        <v>0</v>
      </c>
      <c r="W88" s="30">
        <v>0</v>
      </c>
      <c r="X88" s="30">
        <f t="shared" si="7"/>
        <v>0</v>
      </c>
      <c r="Y88" s="30">
        <v>0</v>
      </c>
      <c r="Z88" s="30">
        <v>0</v>
      </c>
      <c r="AA88" s="30">
        <v>0</v>
      </c>
      <c r="AB88" s="30">
        <f t="shared" si="8"/>
        <v>0</v>
      </c>
    </row>
    <row r="89" spans="1:28" hidden="1">
      <c r="A89" s="35" t="s">
        <v>102</v>
      </c>
      <c r="B89" s="30">
        <f t="shared" si="1"/>
        <v>0</v>
      </c>
      <c r="C89" s="30">
        <v>0</v>
      </c>
      <c r="D89" s="30">
        <v>0</v>
      </c>
      <c r="E89" s="30">
        <f t="shared" si="2"/>
        <v>0</v>
      </c>
      <c r="F89" s="30">
        <v>0</v>
      </c>
      <c r="G89" s="30">
        <v>0</v>
      </c>
      <c r="H89" s="30">
        <f t="shared" si="3"/>
        <v>0</v>
      </c>
      <c r="I89" s="30">
        <f t="shared" si="4"/>
        <v>0</v>
      </c>
      <c r="J89" s="30">
        <f t="shared" si="5"/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  <c r="S89" s="30">
        <v>0</v>
      </c>
      <c r="T89" s="30">
        <v>0</v>
      </c>
      <c r="U89" s="30">
        <f t="shared" si="6"/>
        <v>0</v>
      </c>
      <c r="V89" s="30">
        <v>0</v>
      </c>
      <c r="W89" s="30">
        <v>0</v>
      </c>
      <c r="X89" s="30">
        <f t="shared" si="7"/>
        <v>0</v>
      </c>
      <c r="Y89" s="30">
        <v>0</v>
      </c>
      <c r="Z89" s="30">
        <v>0</v>
      </c>
      <c r="AA89" s="30">
        <v>0</v>
      </c>
      <c r="AB89" s="30">
        <f t="shared" si="8"/>
        <v>0</v>
      </c>
    </row>
    <row r="90" spans="1:28" hidden="1">
      <c r="A90" s="35" t="s">
        <v>103</v>
      </c>
      <c r="B90" s="30">
        <f t="shared" si="1"/>
        <v>0</v>
      </c>
      <c r="C90" s="30"/>
      <c r="D90" s="30"/>
      <c r="E90" s="30">
        <f t="shared" si="2"/>
        <v>0</v>
      </c>
      <c r="F90" s="30"/>
      <c r="G90" s="30"/>
      <c r="H90" s="30">
        <f t="shared" si="3"/>
        <v>0</v>
      </c>
      <c r="I90" s="30">
        <f t="shared" si="4"/>
        <v>0</v>
      </c>
      <c r="J90" s="30">
        <f t="shared" si="5"/>
        <v>0</v>
      </c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>
        <f t="shared" si="6"/>
        <v>0</v>
      </c>
      <c r="V90" s="30"/>
      <c r="W90" s="30"/>
      <c r="X90" s="30">
        <f t="shared" si="7"/>
        <v>0</v>
      </c>
      <c r="Y90" s="30"/>
      <c r="Z90" s="30"/>
      <c r="AA90" s="30"/>
      <c r="AB90" s="30">
        <f t="shared" si="8"/>
        <v>0</v>
      </c>
    </row>
    <row r="91" spans="1:28" hidden="1">
      <c r="A91" s="35" t="s">
        <v>104</v>
      </c>
      <c r="B91" s="30">
        <f t="shared" si="1"/>
        <v>0</v>
      </c>
      <c r="C91" s="30"/>
      <c r="D91" s="30"/>
      <c r="E91" s="30">
        <f t="shared" si="2"/>
        <v>0</v>
      </c>
      <c r="F91" s="30"/>
      <c r="G91" s="30"/>
      <c r="H91" s="30">
        <f t="shared" si="3"/>
        <v>0</v>
      </c>
      <c r="I91" s="30">
        <f t="shared" si="4"/>
        <v>0</v>
      </c>
      <c r="J91" s="30">
        <f t="shared" si="5"/>
        <v>0</v>
      </c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>
        <f t="shared" si="6"/>
        <v>0</v>
      </c>
      <c r="V91" s="30"/>
      <c r="W91" s="30"/>
      <c r="X91" s="30">
        <f t="shared" si="7"/>
        <v>0</v>
      </c>
      <c r="Y91" s="30"/>
      <c r="Z91" s="30"/>
      <c r="AA91" s="30"/>
      <c r="AB91" s="30">
        <f t="shared" si="8"/>
        <v>0</v>
      </c>
    </row>
    <row r="92" spans="1:28" hidden="1">
      <c r="A92" s="35" t="s">
        <v>105</v>
      </c>
      <c r="B92" s="30">
        <f t="shared" si="1"/>
        <v>0</v>
      </c>
      <c r="C92" s="30"/>
      <c r="D92" s="30"/>
      <c r="E92" s="30">
        <f t="shared" si="2"/>
        <v>0</v>
      </c>
      <c r="F92" s="30"/>
      <c r="G92" s="30"/>
      <c r="H92" s="30">
        <f t="shared" si="3"/>
        <v>0</v>
      </c>
      <c r="I92" s="30">
        <f t="shared" si="4"/>
        <v>0</v>
      </c>
      <c r="J92" s="30">
        <f t="shared" si="5"/>
        <v>0</v>
      </c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>
        <f t="shared" si="6"/>
        <v>0</v>
      </c>
      <c r="V92" s="30"/>
      <c r="W92" s="30"/>
      <c r="X92" s="30">
        <f t="shared" si="7"/>
        <v>0</v>
      </c>
      <c r="Y92" s="30"/>
      <c r="Z92" s="30"/>
      <c r="AA92" s="30"/>
      <c r="AB92" s="30">
        <f t="shared" si="8"/>
        <v>0</v>
      </c>
    </row>
    <row r="93" spans="1:28" hidden="1">
      <c r="A93" s="35" t="s">
        <v>106</v>
      </c>
      <c r="B93" s="30">
        <f t="shared" si="1"/>
        <v>0</v>
      </c>
      <c r="C93" s="30"/>
      <c r="D93" s="30"/>
      <c r="E93" s="30">
        <f t="shared" si="2"/>
        <v>0</v>
      </c>
      <c r="F93" s="30"/>
      <c r="G93" s="30"/>
      <c r="H93" s="30">
        <f t="shared" si="3"/>
        <v>0</v>
      </c>
      <c r="I93" s="30">
        <f t="shared" si="4"/>
        <v>0</v>
      </c>
      <c r="J93" s="30">
        <f t="shared" si="5"/>
        <v>0</v>
      </c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>
        <f t="shared" si="6"/>
        <v>0</v>
      </c>
      <c r="V93" s="30"/>
      <c r="W93" s="30"/>
      <c r="X93" s="30">
        <f t="shared" si="7"/>
        <v>0</v>
      </c>
      <c r="Y93" s="30"/>
      <c r="Z93" s="30"/>
      <c r="AA93" s="30"/>
      <c r="AB93" s="30">
        <f t="shared" si="8"/>
        <v>0</v>
      </c>
    </row>
    <row r="94" spans="1:28" hidden="1">
      <c r="A94" s="35" t="s">
        <v>107</v>
      </c>
      <c r="B94" s="30">
        <f t="shared" si="1"/>
        <v>0</v>
      </c>
      <c r="C94" s="30">
        <v>0</v>
      </c>
      <c r="D94" s="30">
        <v>0</v>
      </c>
      <c r="E94" s="30">
        <f t="shared" si="2"/>
        <v>0</v>
      </c>
      <c r="F94" s="30">
        <v>0</v>
      </c>
      <c r="G94" s="30">
        <v>0</v>
      </c>
      <c r="H94" s="30">
        <f t="shared" si="3"/>
        <v>0</v>
      </c>
      <c r="I94" s="30">
        <f t="shared" si="4"/>
        <v>0</v>
      </c>
      <c r="J94" s="30">
        <f t="shared" si="5"/>
        <v>0</v>
      </c>
      <c r="K94" s="30">
        <v>0</v>
      </c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>
        <v>0</v>
      </c>
      <c r="S94" s="30">
        <v>0</v>
      </c>
      <c r="T94" s="30">
        <v>0</v>
      </c>
      <c r="U94" s="30">
        <f t="shared" si="6"/>
        <v>0</v>
      </c>
      <c r="V94" s="30">
        <v>0</v>
      </c>
      <c r="W94" s="30">
        <v>0</v>
      </c>
      <c r="X94" s="30">
        <f t="shared" si="7"/>
        <v>0</v>
      </c>
      <c r="Y94" s="30">
        <v>0</v>
      </c>
      <c r="Z94" s="30">
        <v>0</v>
      </c>
      <c r="AA94" s="30">
        <v>0</v>
      </c>
      <c r="AB94" s="30">
        <f t="shared" si="8"/>
        <v>0</v>
      </c>
    </row>
    <row r="95" spans="1:28" hidden="1">
      <c r="A95" s="35" t="s">
        <v>108</v>
      </c>
      <c r="B95" s="30">
        <f t="shared" si="1"/>
        <v>0</v>
      </c>
      <c r="C95" s="30">
        <v>0</v>
      </c>
      <c r="D95" s="30">
        <v>0</v>
      </c>
      <c r="E95" s="30">
        <f t="shared" si="2"/>
        <v>0</v>
      </c>
      <c r="F95" s="30">
        <v>0</v>
      </c>
      <c r="G95" s="30">
        <v>0</v>
      </c>
      <c r="H95" s="30">
        <f t="shared" si="3"/>
        <v>0</v>
      </c>
      <c r="I95" s="30">
        <f t="shared" si="4"/>
        <v>0</v>
      </c>
      <c r="J95" s="30">
        <f t="shared" si="5"/>
        <v>0</v>
      </c>
      <c r="K95" s="30">
        <v>0</v>
      </c>
      <c r="L95" s="30">
        <v>0</v>
      </c>
      <c r="M95" s="30">
        <v>0</v>
      </c>
      <c r="N95" s="30">
        <v>0</v>
      </c>
      <c r="O95" s="30">
        <v>0</v>
      </c>
      <c r="P95" s="30">
        <v>0</v>
      </c>
      <c r="Q95" s="30"/>
      <c r="R95" s="30">
        <v>0</v>
      </c>
      <c r="S95" s="30">
        <v>0</v>
      </c>
      <c r="T95" s="30">
        <v>0</v>
      </c>
      <c r="U95" s="30">
        <f t="shared" si="6"/>
        <v>0</v>
      </c>
      <c r="V95" s="30">
        <v>0</v>
      </c>
      <c r="W95" s="30">
        <v>0</v>
      </c>
      <c r="X95" s="30">
        <f t="shared" si="7"/>
        <v>0</v>
      </c>
      <c r="Y95" s="30">
        <v>0</v>
      </c>
      <c r="Z95" s="30">
        <v>0</v>
      </c>
      <c r="AA95" s="30">
        <v>0</v>
      </c>
      <c r="AB95" s="30">
        <f t="shared" si="8"/>
        <v>0</v>
      </c>
    </row>
    <row r="96" spans="1:28" hidden="1">
      <c r="A96" s="35" t="s">
        <v>109</v>
      </c>
      <c r="B96" s="30">
        <f t="shared" si="1"/>
        <v>0</v>
      </c>
      <c r="C96" s="30">
        <v>0</v>
      </c>
      <c r="D96" s="30">
        <v>0</v>
      </c>
      <c r="E96" s="30">
        <f t="shared" si="2"/>
        <v>0</v>
      </c>
      <c r="F96" s="30">
        <v>0</v>
      </c>
      <c r="G96" s="30">
        <v>0</v>
      </c>
      <c r="H96" s="30">
        <f t="shared" si="3"/>
        <v>0</v>
      </c>
      <c r="I96" s="30">
        <f t="shared" si="4"/>
        <v>0</v>
      </c>
      <c r="J96" s="30">
        <f t="shared" si="5"/>
        <v>0</v>
      </c>
      <c r="K96" s="30">
        <v>0</v>
      </c>
      <c r="L96" s="30">
        <v>0</v>
      </c>
      <c r="M96" s="30">
        <v>0</v>
      </c>
      <c r="N96" s="30">
        <v>0</v>
      </c>
      <c r="O96" s="30">
        <v>0</v>
      </c>
      <c r="P96" s="30">
        <v>0</v>
      </c>
      <c r="Q96" s="30">
        <v>0</v>
      </c>
      <c r="R96" s="30">
        <v>0</v>
      </c>
      <c r="S96" s="30">
        <v>0</v>
      </c>
      <c r="T96" s="30">
        <v>0</v>
      </c>
      <c r="U96" s="30">
        <f t="shared" si="6"/>
        <v>0</v>
      </c>
      <c r="V96" s="30">
        <v>0</v>
      </c>
      <c r="W96" s="30">
        <v>0</v>
      </c>
      <c r="X96" s="30">
        <f t="shared" si="7"/>
        <v>0</v>
      </c>
      <c r="Y96" s="30">
        <v>0</v>
      </c>
      <c r="Z96" s="30">
        <v>0</v>
      </c>
      <c r="AA96" s="30">
        <v>0</v>
      </c>
      <c r="AB96" s="30">
        <f t="shared" si="8"/>
        <v>0</v>
      </c>
    </row>
    <row r="97" spans="1:28" hidden="1">
      <c r="A97" s="35" t="s">
        <v>110</v>
      </c>
      <c r="B97" s="30">
        <f t="shared" si="1"/>
        <v>9</v>
      </c>
      <c r="C97" s="30">
        <v>0</v>
      </c>
      <c r="D97" s="30">
        <v>9</v>
      </c>
      <c r="E97" s="30">
        <f t="shared" si="2"/>
        <v>9</v>
      </c>
      <c r="F97" s="30">
        <v>0</v>
      </c>
      <c r="G97" s="30">
        <v>9</v>
      </c>
      <c r="H97" s="30">
        <f t="shared" si="3"/>
        <v>9</v>
      </c>
      <c r="I97" s="30">
        <f t="shared" si="4"/>
        <v>9</v>
      </c>
      <c r="J97" s="30">
        <f t="shared" si="5"/>
        <v>9</v>
      </c>
      <c r="K97" s="30">
        <v>0</v>
      </c>
      <c r="L97" s="30">
        <v>8</v>
      </c>
      <c r="M97" s="30">
        <v>1</v>
      </c>
      <c r="N97" s="30">
        <v>0</v>
      </c>
      <c r="O97" s="30">
        <v>0</v>
      </c>
      <c r="P97" s="30">
        <v>0</v>
      </c>
      <c r="Q97" s="30">
        <v>5</v>
      </c>
      <c r="R97" s="30">
        <v>0</v>
      </c>
      <c r="S97" s="30">
        <v>0</v>
      </c>
      <c r="T97" s="30">
        <v>4</v>
      </c>
      <c r="U97" s="30">
        <f t="shared" si="6"/>
        <v>7</v>
      </c>
      <c r="V97" s="30">
        <v>7</v>
      </c>
      <c r="W97" s="30">
        <v>0</v>
      </c>
      <c r="X97" s="30">
        <f t="shared" si="7"/>
        <v>2</v>
      </c>
      <c r="Y97" s="30">
        <v>2</v>
      </c>
      <c r="Z97" s="30">
        <v>0</v>
      </c>
      <c r="AA97" s="30">
        <v>0</v>
      </c>
      <c r="AB97" s="30">
        <f t="shared" si="8"/>
        <v>0</v>
      </c>
    </row>
    <row r="98" spans="1:28" hidden="1">
      <c r="A98" s="35" t="s">
        <v>111</v>
      </c>
      <c r="B98" s="30">
        <f t="shared" si="1"/>
        <v>0</v>
      </c>
      <c r="C98" s="30"/>
      <c r="D98" s="30"/>
      <c r="E98" s="30">
        <f t="shared" si="2"/>
        <v>0</v>
      </c>
      <c r="F98" s="30">
        <v>0</v>
      </c>
      <c r="G98" s="30">
        <v>0</v>
      </c>
      <c r="H98" s="30">
        <f t="shared" si="3"/>
        <v>0</v>
      </c>
      <c r="I98" s="30">
        <f t="shared" si="4"/>
        <v>0</v>
      </c>
      <c r="J98" s="30">
        <f t="shared" si="5"/>
        <v>0</v>
      </c>
      <c r="K98" s="30">
        <v>0</v>
      </c>
      <c r="L98" s="30">
        <v>0</v>
      </c>
      <c r="M98" s="30">
        <v>0</v>
      </c>
      <c r="N98" s="30">
        <v>0</v>
      </c>
      <c r="O98" s="30">
        <v>0</v>
      </c>
      <c r="P98" s="30">
        <v>0</v>
      </c>
      <c r="Q98" s="30">
        <v>0</v>
      </c>
      <c r="R98" s="30">
        <v>0</v>
      </c>
      <c r="S98" s="30">
        <v>0</v>
      </c>
      <c r="T98" s="30">
        <v>0</v>
      </c>
      <c r="U98" s="30">
        <f t="shared" si="6"/>
        <v>0</v>
      </c>
      <c r="V98" s="30">
        <v>0</v>
      </c>
      <c r="W98" s="30">
        <v>0</v>
      </c>
      <c r="X98" s="30">
        <f t="shared" si="7"/>
        <v>0</v>
      </c>
      <c r="Y98" s="30">
        <v>0</v>
      </c>
      <c r="Z98" s="30">
        <v>0</v>
      </c>
      <c r="AA98" s="30">
        <v>0</v>
      </c>
      <c r="AB98" s="30">
        <f t="shared" si="8"/>
        <v>0</v>
      </c>
    </row>
    <row r="99" spans="1:28" hidden="1">
      <c r="A99" s="35" t="s">
        <v>112</v>
      </c>
      <c r="B99" s="30">
        <f t="shared" si="1"/>
        <v>0</v>
      </c>
      <c r="C99" s="30"/>
      <c r="D99" s="30"/>
      <c r="E99" s="30">
        <f t="shared" si="2"/>
        <v>0</v>
      </c>
      <c r="F99" s="30"/>
      <c r="G99" s="30"/>
      <c r="H99" s="30">
        <f t="shared" si="3"/>
        <v>0</v>
      </c>
      <c r="I99" s="30">
        <f t="shared" si="4"/>
        <v>0</v>
      </c>
      <c r="J99" s="30">
        <f t="shared" si="5"/>
        <v>0</v>
      </c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>
        <f t="shared" si="6"/>
        <v>0</v>
      </c>
      <c r="V99" s="30"/>
      <c r="W99" s="30"/>
      <c r="X99" s="30">
        <f t="shared" si="7"/>
        <v>0</v>
      </c>
      <c r="Y99" s="30"/>
      <c r="Z99" s="30"/>
      <c r="AA99" s="30"/>
      <c r="AB99" s="30">
        <f t="shared" si="8"/>
        <v>0</v>
      </c>
    </row>
    <row r="100" spans="1:28" hidden="1">
      <c r="A100" s="35" t="s">
        <v>113</v>
      </c>
      <c r="B100" s="30">
        <f t="shared" si="1"/>
        <v>1</v>
      </c>
      <c r="C100" s="30"/>
      <c r="D100" s="30">
        <v>1</v>
      </c>
      <c r="E100" s="30">
        <f t="shared" si="2"/>
        <v>1</v>
      </c>
      <c r="F100" s="30"/>
      <c r="G100" s="30">
        <v>1</v>
      </c>
      <c r="H100" s="30">
        <f t="shared" si="3"/>
        <v>1</v>
      </c>
      <c r="I100" s="30">
        <f t="shared" si="4"/>
        <v>1</v>
      </c>
      <c r="J100" s="30">
        <f t="shared" si="5"/>
        <v>0</v>
      </c>
      <c r="K100" s="30">
        <v>0</v>
      </c>
      <c r="L100" s="30">
        <v>0</v>
      </c>
      <c r="M100" s="30">
        <v>0</v>
      </c>
      <c r="N100" s="30">
        <v>0</v>
      </c>
      <c r="O100" s="30">
        <v>0</v>
      </c>
      <c r="P100" s="30">
        <v>1</v>
      </c>
      <c r="Q100" s="30">
        <v>1</v>
      </c>
      <c r="R100" s="30">
        <v>0</v>
      </c>
      <c r="S100" s="30"/>
      <c r="T100" s="30"/>
      <c r="U100" s="30">
        <f t="shared" si="6"/>
        <v>1</v>
      </c>
      <c r="V100" s="30">
        <v>1</v>
      </c>
      <c r="W100" s="30"/>
      <c r="X100" s="30">
        <f t="shared" si="7"/>
        <v>0</v>
      </c>
      <c r="Y100" s="30">
        <v>0</v>
      </c>
      <c r="Z100" s="30"/>
      <c r="AA100" s="30"/>
      <c r="AB100" s="30">
        <f t="shared" si="8"/>
        <v>0</v>
      </c>
    </row>
    <row r="101" spans="1:28" hidden="1">
      <c r="A101" s="35" t="s">
        <v>114</v>
      </c>
      <c r="B101" s="30">
        <f t="shared" si="1"/>
        <v>0</v>
      </c>
      <c r="C101" s="30"/>
      <c r="D101" s="30"/>
      <c r="E101" s="30">
        <f t="shared" si="2"/>
        <v>0</v>
      </c>
      <c r="F101" s="30"/>
      <c r="G101" s="30"/>
      <c r="H101" s="30">
        <f t="shared" si="3"/>
        <v>0</v>
      </c>
      <c r="I101" s="30">
        <f t="shared" si="4"/>
        <v>0</v>
      </c>
      <c r="J101" s="30">
        <f t="shared" si="5"/>
        <v>0</v>
      </c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>
        <f t="shared" si="6"/>
        <v>0</v>
      </c>
      <c r="V101" s="30"/>
      <c r="W101" s="30"/>
      <c r="X101" s="30">
        <f t="shared" si="7"/>
        <v>0</v>
      </c>
      <c r="Y101" s="30"/>
      <c r="Z101" s="30"/>
      <c r="AA101" s="30"/>
      <c r="AB101" s="30">
        <f t="shared" si="8"/>
        <v>0</v>
      </c>
    </row>
    <row r="102" spans="1:28" hidden="1">
      <c r="A102" s="35" t="s">
        <v>115</v>
      </c>
      <c r="B102" s="30">
        <f t="shared" si="1"/>
        <v>0</v>
      </c>
      <c r="C102" s="30"/>
      <c r="D102" s="30"/>
      <c r="E102" s="30">
        <f t="shared" si="2"/>
        <v>0</v>
      </c>
      <c r="F102" s="30"/>
      <c r="G102" s="30"/>
      <c r="H102" s="30">
        <f t="shared" si="3"/>
        <v>0</v>
      </c>
      <c r="I102" s="30">
        <f t="shared" si="4"/>
        <v>0</v>
      </c>
      <c r="J102" s="30">
        <f t="shared" si="5"/>
        <v>0</v>
      </c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>
        <f t="shared" si="6"/>
        <v>0</v>
      </c>
      <c r="V102" s="30"/>
      <c r="W102" s="30"/>
      <c r="X102" s="30">
        <f t="shared" si="7"/>
        <v>0</v>
      </c>
      <c r="Y102" s="30"/>
      <c r="Z102" s="30"/>
      <c r="AA102" s="30"/>
      <c r="AB102" s="30">
        <f t="shared" si="8"/>
        <v>0</v>
      </c>
    </row>
    <row r="103" spans="1:28" hidden="1">
      <c r="A103" s="35" t="s">
        <v>116</v>
      </c>
      <c r="B103" s="30">
        <f t="shared" si="1"/>
        <v>0</v>
      </c>
      <c r="C103" s="30"/>
      <c r="D103" s="30"/>
      <c r="E103" s="30">
        <f t="shared" si="2"/>
        <v>0</v>
      </c>
      <c r="F103" s="30"/>
      <c r="G103" s="30"/>
      <c r="H103" s="30">
        <f t="shared" si="3"/>
        <v>0</v>
      </c>
      <c r="I103" s="30">
        <f t="shared" si="4"/>
        <v>0</v>
      </c>
      <c r="J103" s="30">
        <f t="shared" si="5"/>
        <v>0</v>
      </c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>
        <f t="shared" si="6"/>
        <v>0</v>
      </c>
      <c r="V103" s="30"/>
      <c r="W103" s="30"/>
      <c r="X103" s="30">
        <f t="shared" si="7"/>
        <v>0</v>
      </c>
      <c r="Y103" s="30"/>
      <c r="Z103" s="30"/>
      <c r="AA103" s="30"/>
      <c r="AB103" s="30">
        <f t="shared" si="8"/>
        <v>0</v>
      </c>
    </row>
    <row r="104" spans="1:28" hidden="1">
      <c r="A104" s="35" t="s">
        <v>117</v>
      </c>
      <c r="B104" s="30">
        <f t="shared" si="1"/>
        <v>0</v>
      </c>
      <c r="C104" s="30"/>
      <c r="D104" s="30"/>
      <c r="E104" s="30">
        <f t="shared" si="2"/>
        <v>0</v>
      </c>
      <c r="F104" s="30"/>
      <c r="G104" s="30"/>
      <c r="H104" s="30">
        <f t="shared" si="3"/>
        <v>0</v>
      </c>
      <c r="I104" s="30">
        <f t="shared" si="4"/>
        <v>0</v>
      </c>
      <c r="J104" s="30">
        <f t="shared" si="5"/>
        <v>0</v>
      </c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>
        <f t="shared" si="6"/>
        <v>0</v>
      </c>
      <c r="V104" s="30"/>
      <c r="W104" s="30"/>
      <c r="X104" s="30">
        <f t="shared" si="7"/>
        <v>0</v>
      </c>
      <c r="Y104" s="30"/>
      <c r="Z104" s="30"/>
      <c r="AA104" s="30"/>
      <c r="AB104" s="30">
        <f t="shared" si="8"/>
        <v>0</v>
      </c>
    </row>
    <row r="105" spans="1:28" hidden="1">
      <c r="A105" s="35" t="s">
        <v>118</v>
      </c>
      <c r="B105" s="30">
        <f t="shared" si="1"/>
        <v>7</v>
      </c>
      <c r="C105" s="30">
        <v>0</v>
      </c>
      <c r="D105" s="30">
        <v>7</v>
      </c>
      <c r="E105" s="30">
        <f t="shared" si="2"/>
        <v>7</v>
      </c>
      <c r="F105" s="30">
        <v>0</v>
      </c>
      <c r="G105" s="30">
        <v>7</v>
      </c>
      <c r="H105" s="30">
        <f t="shared" si="3"/>
        <v>7</v>
      </c>
      <c r="I105" s="30">
        <f t="shared" si="4"/>
        <v>7</v>
      </c>
      <c r="J105" s="30">
        <f t="shared" si="5"/>
        <v>7</v>
      </c>
      <c r="K105" s="30">
        <v>0</v>
      </c>
      <c r="L105" s="30">
        <v>6</v>
      </c>
      <c r="M105" s="30">
        <v>1</v>
      </c>
      <c r="N105" s="30">
        <v>0</v>
      </c>
      <c r="O105" s="30">
        <v>0</v>
      </c>
      <c r="P105" s="30">
        <v>0</v>
      </c>
      <c r="Q105" s="30">
        <v>1</v>
      </c>
      <c r="R105" s="30">
        <v>0</v>
      </c>
      <c r="S105" s="30">
        <v>0</v>
      </c>
      <c r="T105" s="30">
        <v>6</v>
      </c>
      <c r="U105" s="30">
        <f t="shared" si="6"/>
        <v>7</v>
      </c>
      <c r="V105" s="30">
        <v>7</v>
      </c>
      <c r="W105" s="30">
        <v>0</v>
      </c>
      <c r="X105" s="30">
        <f t="shared" si="7"/>
        <v>0</v>
      </c>
      <c r="Y105" s="30">
        <v>0</v>
      </c>
      <c r="Z105" s="30">
        <v>0</v>
      </c>
      <c r="AA105" s="30">
        <v>0</v>
      </c>
      <c r="AB105" s="30">
        <f t="shared" si="8"/>
        <v>0</v>
      </c>
    </row>
    <row r="106" spans="1:28" hidden="1">
      <c r="A106" s="35" t="s">
        <v>119</v>
      </c>
      <c r="B106" s="30">
        <f t="shared" si="1"/>
        <v>0</v>
      </c>
      <c r="C106" s="30">
        <v>0</v>
      </c>
      <c r="D106" s="30">
        <v>0</v>
      </c>
      <c r="E106" s="30">
        <f t="shared" si="2"/>
        <v>0</v>
      </c>
      <c r="F106" s="30">
        <v>0</v>
      </c>
      <c r="G106" s="30">
        <v>0</v>
      </c>
      <c r="H106" s="30">
        <f t="shared" si="3"/>
        <v>0</v>
      </c>
      <c r="I106" s="30">
        <f t="shared" si="4"/>
        <v>0</v>
      </c>
      <c r="J106" s="30">
        <f t="shared" si="5"/>
        <v>0</v>
      </c>
      <c r="K106" s="30">
        <v>0</v>
      </c>
      <c r="L106" s="30">
        <v>0</v>
      </c>
      <c r="M106" s="30">
        <v>0</v>
      </c>
      <c r="N106" s="30">
        <v>0</v>
      </c>
      <c r="O106" s="30">
        <v>0</v>
      </c>
      <c r="P106" s="30">
        <v>0</v>
      </c>
      <c r="Q106" s="30">
        <v>0</v>
      </c>
      <c r="R106" s="30">
        <v>0</v>
      </c>
      <c r="S106" s="30">
        <v>0</v>
      </c>
      <c r="T106" s="30">
        <v>0</v>
      </c>
      <c r="U106" s="30">
        <f t="shared" si="6"/>
        <v>0</v>
      </c>
      <c r="V106" s="30">
        <v>0</v>
      </c>
      <c r="W106" s="30">
        <v>0</v>
      </c>
      <c r="X106" s="30">
        <f t="shared" si="7"/>
        <v>0</v>
      </c>
      <c r="Y106" s="30">
        <v>0</v>
      </c>
      <c r="Z106" s="30">
        <v>0</v>
      </c>
      <c r="AA106" s="30">
        <v>0</v>
      </c>
      <c r="AB106" s="30">
        <f t="shared" si="8"/>
        <v>0</v>
      </c>
    </row>
    <row r="107" spans="1:28" hidden="1">
      <c r="A107" s="35" t="s">
        <v>120</v>
      </c>
      <c r="B107" s="30">
        <f t="shared" si="1"/>
        <v>0</v>
      </c>
      <c r="C107" s="30"/>
      <c r="D107" s="30"/>
      <c r="E107" s="30">
        <f t="shared" si="2"/>
        <v>0</v>
      </c>
      <c r="F107" s="30"/>
      <c r="G107" s="30"/>
      <c r="H107" s="30">
        <f t="shared" si="3"/>
        <v>0</v>
      </c>
      <c r="I107" s="30">
        <f t="shared" si="4"/>
        <v>0</v>
      </c>
      <c r="J107" s="30">
        <f t="shared" si="5"/>
        <v>0</v>
      </c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>
        <f t="shared" si="6"/>
        <v>0</v>
      </c>
      <c r="V107" s="30"/>
      <c r="W107" s="30"/>
      <c r="X107" s="30">
        <f t="shared" si="7"/>
        <v>0</v>
      </c>
      <c r="Y107" s="30"/>
      <c r="Z107" s="30"/>
      <c r="AA107" s="30"/>
      <c r="AB107" s="30">
        <f t="shared" si="8"/>
        <v>0</v>
      </c>
    </row>
    <row r="108" spans="1:28" hidden="1">
      <c r="A108" s="35" t="s">
        <v>121</v>
      </c>
      <c r="B108" s="30">
        <f t="shared" si="1"/>
        <v>0</v>
      </c>
      <c r="C108" s="30"/>
      <c r="D108" s="30"/>
      <c r="E108" s="30">
        <f t="shared" si="2"/>
        <v>0</v>
      </c>
      <c r="F108" s="30"/>
      <c r="G108" s="30"/>
      <c r="H108" s="30">
        <f t="shared" si="3"/>
        <v>0</v>
      </c>
      <c r="I108" s="30">
        <f t="shared" si="4"/>
        <v>0</v>
      </c>
      <c r="J108" s="30">
        <f t="shared" si="5"/>
        <v>0</v>
      </c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>
        <f t="shared" si="6"/>
        <v>0</v>
      </c>
      <c r="V108" s="30"/>
      <c r="W108" s="30"/>
      <c r="X108" s="30">
        <f t="shared" si="7"/>
        <v>0</v>
      </c>
      <c r="Y108" s="30"/>
      <c r="Z108" s="30"/>
      <c r="AA108" s="30"/>
      <c r="AB108" s="30">
        <f t="shared" si="8"/>
        <v>0</v>
      </c>
    </row>
    <row r="109" spans="1:28" hidden="1">
      <c r="A109" s="35" t="s">
        <v>122</v>
      </c>
      <c r="B109" s="30">
        <f t="shared" si="1"/>
        <v>0</v>
      </c>
      <c r="C109" s="30">
        <v>0</v>
      </c>
      <c r="D109" s="30">
        <v>0</v>
      </c>
      <c r="E109" s="30">
        <f t="shared" si="2"/>
        <v>0</v>
      </c>
      <c r="F109" s="30">
        <v>0</v>
      </c>
      <c r="G109" s="30">
        <v>0</v>
      </c>
      <c r="H109" s="30">
        <f t="shared" si="3"/>
        <v>0</v>
      </c>
      <c r="I109" s="30">
        <f t="shared" si="4"/>
        <v>0</v>
      </c>
      <c r="J109" s="30">
        <f t="shared" si="5"/>
        <v>0</v>
      </c>
      <c r="K109" s="30">
        <v>0</v>
      </c>
      <c r="L109" s="30">
        <v>0</v>
      </c>
      <c r="M109" s="30">
        <v>0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  <c r="S109" s="30">
        <v>0</v>
      </c>
      <c r="T109" s="30">
        <v>0</v>
      </c>
      <c r="U109" s="30">
        <f t="shared" si="6"/>
        <v>0</v>
      </c>
      <c r="V109" s="30">
        <v>0</v>
      </c>
      <c r="W109" s="30">
        <v>0</v>
      </c>
      <c r="X109" s="30">
        <f t="shared" si="7"/>
        <v>0</v>
      </c>
      <c r="Y109" s="30">
        <v>0</v>
      </c>
      <c r="Z109" s="30">
        <v>0</v>
      </c>
      <c r="AA109" s="30">
        <v>0</v>
      </c>
      <c r="AB109" s="30">
        <f t="shared" si="8"/>
        <v>0</v>
      </c>
    </row>
    <row r="110" spans="1:28" hidden="1">
      <c r="A110" s="35" t="s">
        <v>123</v>
      </c>
      <c r="B110" s="30">
        <f t="shared" si="1"/>
        <v>0</v>
      </c>
      <c r="C110" s="30"/>
      <c r="D110" s="30"/>
      <c r="E110" s="30">
        <f t="shared" si="2"/>
        <v>0</v>
      </c>
      <c r="F110" s="30"/>
      <c r="G110" s="30"/>
      <c r="H110" s="30">
        <f t="shared" si="3"/>
        <v>0</v>
      </c>
      <c r="I110" s="30">
        <f t="shared" si="4"/>
        <v>0</v>
      </c>
      <c r="J110" s="30">
        <f t="shared" si="5"/>
        <v>0</v>
      </c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>
        <f t="shared" si="6"/>
        <v>0</v>
      </c>
      <c r="V110" s="30"/>
      <c r="W110" s="30"/>
      <c r="X110" s="30">
        <f t="shared" si="7"/>
        <v>0</v>
      </c>
      <c r="Y110" s="30"/>
      <c r="Z110" s="30"/>
      <c r="AA110" s="30"/>
      <c r="AB110" s="30">
        <f t="shared" si="8"/>
        <v>0</v>
      </c>
    </row>
    <row r="111" spans="1:28" hidden="1">
      <c r="A111" s="35" t="s">
        <v>124</v>
      </c>
      <c r="B111" s="30">
        <f t="shared" si="1"/>
        <v>0</v>
      </c>
      <c r="C111" s="30"/>
      <c r="D111" s="30"/>
      <c r="E111" s="30">
        <f t="shared" si="2"/>
        <v>0</v>
      </c>
      <c r="F111" s="30"/>
      <c r="G111" s="30"/>
      <c r="H111" s="30">
        <f t="shared" si="3"/>
        <v>0</v>
      </c>
      <c r="I111" s="30">
        <f t="shared" si="4"/>
        <v>0</v>
      </c>
      <c r="J111" s="30">
        <f t="shared" si="5"/>
        <v>0</v>
      </c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>
        <f t="shared" si="6"/>
        <v>0</v>
      </c>
      <c r="V111" s="30"/>
      <c r="W111" s="30"/>
      <c r="X111" s="30">
        <f t="shared" si="7"/>
        <v>0</v>
      </c>
      <c r="Y111" s="30"/>
      <c r="Z111" s="30"/>
      <c r="AA111" s="30"/>
      <c r="AB111" s="30">
        <f t="shared" si="8"/>
        <v>0</v>
      </c>
    </row>
    <row r="112" spans="1:28" hidden="1">
      <c r="A112" s="35" t="s">
        <v>125</v>
      </c>
      <c r="B112" s="30">
        <f t="shared" si="1"/>
        <v>0</v>
      </c>
      <c r="C112" s="30"/>
      <c r="D112" s="30"/>
      <c r="E112" s="30">
        <f t="shared" si="2"/>
        <v>0</v>
      </c>
      <c r="F112" s="30"/>
      <c r="G112" s="30"/>
      <c r="H112" s="30">
        <f t="shared" si="3"/>
        <v>0</v>
      </c>
      <c r="I112" s="30">
        <f t="shared" si="4"/>
        <v>0</v>
      </c>
      <c r="J112" s="30">
        <f t="shared" si="5"/>
        <v>0</v>
      </c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>
        <f t="shared" si="6"/>
        <v>0</v>
      </c>
      <c r="V112" s="30"/>
      <c r="W112" s="30"/>
      <c r="X112" s="30">
        <f t="shared" si="7"/>
        <v>0</v>
      </c>
      <c r="Y112" s="30"/>
      <c r="Z112" s="30"/>
      <c r="AA112" s="30"/>
      <c r="AB112" s="30">
        <f t="shared" si="8"/>
        <v>0</v>
      </c>
    </row>
    <row r="113" spans="1:28" hidden="1">
      <c r="A113" s="35" t="s">
        <v>126</v>
      </c>
      <c r="B113" s="30">
        <f t="shared" si="1"/>
        <v>0</v>
      </c>
      <c r="C113" s="30"/>
      <c r="D113" s="30"/>
      <c r="E113" s="30">
        <f t="shared" si="2"/>
        <v>0</v>
      </c>
      <c r="F113" s="30"/>
      <c r="G113" s="30"/>
      <c r="H113" s="30">
        <f t="shared" si="3"/>
        <v>0</v>
      </c>
      <c r="I113" s="30">
        <f t="shared" si="4"/>
        <v>0</v>
      </c>
      <c r="J113" s="30">
        <f t="shared" si="5"/>
        <v>0</v>
      </c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>
        <f t="shared" si="6"/>
        <v>0</v>
      </c>
      <c r="V113" s="30"/>
      <c r="W113" s="30"/>
      <c r="X113" s="30">
        <f t="shared" si="7"/>
        <v>0</v>
      </c>
      <c r="Y113" s="30"/>
      <c r="Z113" s="30"/>
      <c r="AA113" s="30"/>
      <c r="AB113" s="30">
        <f t="shared" si="8"/>
        <v>0</v>
      </c>
    </row>
    <row r="114" spans="1:28" hidden="1">
      <c r="A114" s="35" t="s">
        <v>127</v>
      </c>
      <c r="B114" s="30">
        <f t="shared" si="1"/>
        <v>0</v>
      </c>
      <c r="C114" s="30"/>
      <c r="D114" s="30"/>
      <c r="E114" s="30">
        <f t="shared" si="2"/>
        <v>0</v>
      </c>
      <c r="F114" s="30"/>
      <c r="G114" s="30"/>
      <c r="H114" s="30">
        <f t="shared" si="3"/>
        <v>0</v>
      </c>
      <c r="I114" s="30">
        <f t="shared" si="4"/>
        <v>0</v>
      </c>
      <c r="J114" s="30">
        <f t="shared" si="5"/>
        <v>0</v>
      </c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>
        <f t="shared" si="6"/>
        <v>0</v>
      </c>
      <c r="V114" s="30"/>
      <c r="W114" s="30"/>
      <c r="X114" s="30">
        <f t="shared" si="7"/>
        <v>0</v>
      </c>
      <c r="Y114" s="30"/>
      <c r="Z114" s="30"/>
      <c r="AA114" s="30"/>
      <c r="AB114" s="30">
        <f t="shared" si="8"/>
        <v>0</v>
      </c>
    </row>
    <row r="115" spans="1:28" hidden="1">
      <c r="A115" s="35" t="s">
        <v>128</v>
      </c>
      <c r="B115" s="30">
        <f t="shared" si="1"/>
        <v>1</v>
      </c>
      <c r="C115" s="30">
        <v>0</v>
      </c>
      <c r="D115" s="30">
        <v>1</v>
      </c>
      <c r="E115" s="30">
        <f t="shared" si="2"/>
        <v>1</v>
      </c>
      <c r="F115" s="30">
        <v>0</v>
      </c>
      <c r="G115" s="30">
        <v>1</v>
      </c>
      <c r="H115" s="30">
        <f t="shared" si="3"/>
        <v>1</v>
      </c>
      <c r="I115" s="30">
        <f t="shared" si="4"/>
        <v>1</v>
      </c>
      <c r="J115" s="30">
        <f t="shared" si="5"/>
        <v>1</v>
      </c>
      <c r="K115" s="30">
        <v>0</v>
      </c>
      <c r="L115" s="30">
        <v>1</v>
      </c>
      <c r="M115" s="30">
        <v>0</v>
      </c>
      <c r="N115" s="30">
        <v>0</v>
      </c>
      <c r="O115" s="30">
        <v>0</v>
      </c>
      <c r="P115" s="30">
        <v>0</v>
      </c>
      <c r="Q115" s="30">
        <v>1</v>
      </c>
      <c r="R115" s="30">
        <v>0</v>
      </c>
      <c r="S115" s="30">
        <v>0</v>
      </c>
      <c r="T115" s="30">
        <v>0</v>
      </c>
      <c r="U115" s="30">
        <f t="shared" si="6"/>
        <v>1</v>
      </c>
      <c r="V115" s="30">
        <v>1</v>
      </c>
      <c r="W115" s="30">
        <v>0</v>
      </c>
      <c r="X115" s="30">
        <f t="shared" si="7"/>
        <v>0</v>
      </c>
      <c r="Y115" s="30">
        <v>0</v>
      </c>
      <c r="Z115" s="30">
        <v>0</v>
      </c>
      <c r="AA115" s="30">
        <v>0</v>
      </c>
      <c r="AB115" s="30">
        <f t="shared" si="8"/>
        <v>0</v>
      </c>
    </row>
    <row r="116" spans="1:28" hidden="1">
      <c r="A116" s="35" t="s">
        <v>129</v>
      </c>
      <c r="B116" s="30">
        <f t="shared" si="1"/>
        <v>0</v>
      </c>
      <c r="C116" s="30">
        <v>0</v>
      </c>
      <c r="D116" s="30">
        <v>0</v>
      </c>
      <c r="E116" s="30">
        <f t="shared" si="2"/>
        <v>0</v>
      </c>
      <c r="F116" s="30">
        <v>0</v>
      </c>
      <c r="G116" s="30">
        <v>0</v>
      </c>
      <c r="H116" s="30">
        <f t="shared" si="3"/>
        <v>0</v>
      </c>
      <c r="I116" s="30">
        <f t="shared" si="4"/>
        <v>0</v>
      </c>
      <c r="J116" s="30">
        <f t="shared" si="5"/>
        <v>0</v>
      </c>
      <c r="K116" s="30">
        <v>0</v>
      </c>
      <c r="L116" s="30">
        <v>0</v>
      </c>
      <c r="M116" s="30">
        <v>0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  <c r="S116" s="30">
        <v>0</v>
      </c>
      <c r="T116" s="30">
        <v>0</v>
      </c>
      <c r="U116" s="30">
        <f t="shared" si="6"/>
        <v>0</v>
      </c>
      <c r="V116" s="30">
        <v>0</v>
      </c>
      <c r="W116" s="30">
        <v>0</v>
      </c>
      <c r="X116" s="30">
        <f t="shared" si="7"/>
        <v>0</v>
      </c>
      <c r="Y116" s="30">
        <v>0</v>
      </c>
      <c r="Z116" s="30">
        <v>0</v>
      </c>
      <c r="AA116" s="30">
        <v>0</v>
      </c>
      <c r="AB116" s="30">
        <f t="shared" si="8"/>
        <v>0</v>
      </c>
    </row>
    <row r="117" spans="1:28" hidden="1">
      <c r="A117" s="35" t="s">
        <v>130</v>
      </c>
      <c r="B117" s="30">
        <f t="shared" si="1"/>
        <v>1</v>
      </c>
      <c r="C117" s="30">
        <v>0</v>
      </c>
      <c r="D117" s="30">
        <v>1</v>
      </c>
      <c r="E117" s="30">
        <f t="shared" si="2"/>
        <v>1</v>
      </c>
      <c r="F117" s="30">
        <v>0</v>
      </c>
      <c r="G117" s="30">
        <v>1</v>
      </c>
      <c r="H117" s="30">
        <f t="shared" si="3"/>
        <v>1</v>
      </c>
      <c r="I117" s="30">
        <f t="shared" si="4"/>
        <v>1</v>
      </c>
      <c r="J117" s="30">
        <f t="shared" si="5"/>
        <v>1</v>
      </c>
      <c r="K117" s="30">
        <v>0</v>
      </c>
      <c r="L117" s="30">
        <v>1</v>
      </c>
      <c r="M117" s="30">
        <v>0</v>
      </c>
      <c r="N117" s="30">
        <v>0</v>
      </c>
      <c r="O117" s="30">
        <v>0</v>
      </c>
      <c r="P117" s="30">
        <v>0</v>
      </c>
      <c r="Q117" s="30">
        <v>0</v>
      </c>
      <c r="R117" s="30">
        <v>1</v>
      </c>
      <c r="S117" s="30">
        <v>0</v>
      </c>
      <c r="T117" s="30">
        <v>0</v>
      </c>
      <c r="U117" s="30">
        <f t="shared" si="6"/>
        <v>1</v>
      </c>
      <c r="V117" s="30">
        <v>0</v>
      </c>
      <c r="W117" s="30">
        <v>1</v>
      </c>
      <c r="X117" s="30">
        <f t="shared" si="7"/>
        <v>0</v>
      </c>
      <c r="Y117" s="30">
        <v>0</v>
      </c>
      <c r="Z117" s="30">
        <v>0</v>
      </c>
      <c r="AA117" s="30">
        <v>0</v>
      </c>
      <c r="AB117" s="30">
        <f t="shared" si="8"/>
        <v>0</v>
      </c>
    </row>
    <row r="118" spans="1:28" hidden="1">
      <c r="A118" s="35" t="s">
        <v>131</v>
      </c>
      <c r="B118" s="30">
        <f t="shared" si="1"/>
        <v>1</v>
      </c>
      <c r="C118" s="30">
        <v>0</v>
      </c>
      <c r="D118" s="30">
        <v>1</v>
      </c>
      <c r="E118" s="30">
        <f t="shared" si="2"/>
        <v>1</v>
      </c>
      <c r="F118" s="30">
        <v>0</v>
      </c>
      <c r="G118" s="30">
        <v>1</v>
      </c>
      <c r="H118" s="30">
        <f t="shared" si="3"/>
        <v>1</v>
      </c>
      <c r="I118" s="30">
        <f t="shared" si="4"/>
        <v>1</v>
      </c>
      <c r="J118" s="30">
        <f t="shared" si="5"/>
        <v>1</v>
      </c>
      <c r="K118" s="30">
        <v>0</v>
      </c>
      <c r="L118" s="30">
        <v>1</v>
      </c>
      <c r="M118" s="30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1</v>
      </c>
      <c r="S118" s="30">
        <v>0</v>
      </c>
      <c r="T118" s="30">
        <v>0</v>
      </c>
      <c r="U118" s="30">
        <f t="shared" si="6"/>
        <v>1</v>
      </c>
      <c r="V118" s="30">
        <v>0</v>
      </c>
      <c r="W118" s="30">
        <v>1</v>
      </c>
      <c r="X118" s="30">
        <f t="shared" si="7"/>
        <v>0</v>
      </c>
      <c r="Y118" s="30">
        <v>0</v>
      </c>
      <c r="Z118" s="30">
        <v>0</v>
      </c>
      <c r="AA118" s="30">
        <v>0</v>
      </c>
      <c r="AB118" s="30">
        <f t="shared" si="8"/>
        <v>0</v>
      </c>
    </row>
    <row r="119" spans="1:28" hidden="1">
      <c r="A119" s="35" t="s">
        <v>132</v>
      </c>
      <c r="B119" s="30">
        <f t="shared" si="1"/>
        <v>0</v>
      </c>
      <c r="C119" s="30"/>
      <c r="D119" s="30"/>
      <c r="E119" s="30">
        <f t="shared" si="2"/>
        <v>0</v>
      </c>
      <c r="F119" s="30"/>
      <c r="G119" s="30"/>
      <c r="H119" s="30">
        <f t="shared" si="3"/>
        <v>0</v>
      </c>
      <c r="I119" s="30">
        <f t="shared" si="4"/>
        <v>0</v>
      </c>
      <c r="J119" s="30">
        <f t="shared" si="5"/>
        <v>0</v>
      </c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>
        <f t="shared" si="6"/>
        <v>0</v>
      </c>
      <c r="V119" s="30"/>
      <c r="W119" s="30"/>
      <c r="X119" s="30">
        <f t="shared" si="7"/>
        <v>0</v>
      </c>
      <c r="Y119" s="30"/>
      <c r="Z119" s="30"/>
      <c r="AA119" s="30"/>
      <c r="AB119" s="30">
        <f t="shared" si="8"/>
        <v>0</v>
      </c>
    </row>
    <row r="120" spans="1:28" hidden="1">
      <c r="A120" s="35" t="s">
        <v>133</v>
      </c>
      <c r="B120" s="30">
        <f t="shared" si="1"/>
        <v>0</v>
      </c>
      <c r="C120" s="30">
        <v>0</v>
      </c>
      <c r="D120" s="30">
        <v>0</v>
      </c>
      <c r="E120" s="30">
        <f t="shared" si="2"/>
        <v>0</v>
      </c>
      <c r="F120" s="30">
        <v>0</v>
      </c>
      <c r="G120" s="30">
        <v>0</v>
      </c>
      <c r="H120" s="30">
        <f t="shared" si="3"/>
        <v>0</v>
      </c>
      <c r="I120" s="30">
        <f t="shared" si="4"/>
        <v>0</v>
      </c>
      <c r="J120" s="30">
        <f t="shared" si="5"/>
        <v>0</v>
      </c>
      <c r="K120" s="30">
        <v>0</v>
      </c>
      <c r="L120" s="30">
        <v>0</v>
      </c>
      <c r="M120" s="30">
        <v>0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  <c r="S120" s="30">
        <v>0</v>
      </c>
      <c r="T120" s="30">
        <v>0</v>
      </c>
      <c r="U120" s="30">
        <f t="shared" si="6"/>
        <v>0</v>
      </c>
      <c r="V120" s="30">
        <v>0</v>
      </c>
      <c r="W120" s="30">
        <v>0</v>
      </c>
      <c r="X120" s="30">
        <f t="shared" si="7"/>
        <v>0</v>
      </c>
      <c r="Y120" s="30">
        <v>0</v>
      </c>
      <c r="Z120" s="30">
        <v>0</v>
      </c>
      <c r="AA120" s="30">
        <v>0</v>
      </c>
      <c r="AB120" s="30">
        <f t="shared" si="8"/>
        <v>0</v>
      </c>
    </row>
    <row r="121" spans="1:28" hidden="1">
      <c r="A121" s="35" t="s">
        <v>134</v>
      </c>
      <c r="B121" s="30">
        <f t="shared" si="1"/>
        <v>1</v>
      </c>
      <c r="C121" s="30">
        <v>0</v>
      </c>
      <c r="D121" s="30">
        <v>1</v>
      </c>
      <c r="E121" s="30">
        <f t="shared" si="2"/>
        <v>0</v>
      </c>
      <c r="F121" s="30">
        <v>0</v>
      </c>
      <c r="G121" s="30">
        <v>0</v>
      </c>
      <c r="H121" s="30">
        <f t="shared" si="3"/>
        <v>1</v>
      </c>
      <c r="I121" s="30">
        <f t="shared" si="4"/>
        <v>1</v>
      </c>
      <c r="J121" s="30">
        <f t="shared" si="5"/>
        <v>1</v>
      </c>
      <c r="K121" s="30">
        <v>0</v>
      </c>
      <c r="L121" s="30">
        <v>1</v>
      </c>
      <c r="M121" s="30">
        <v>0</v>
      </c>
      <c r="N121" s="30">
        <v>0</v>
      </c>
      <c r="O121" s="30">
        <v>0</v>
      </c>
      <c r="P121" s="30">
        <v>0</v>
      </c>
      <c r="Q121" s="30">
        <v>1</v>
      </c>
      <c r="R121" s="30">
        <v>0</v>
      </c>
      <c r="S121" s="30">
        <v>0</v>
      </c>
      <c r="T121" s="30">
        <v>0</v>
      </c>
      <c r="U121" s="30">
        <f t="shared" si="6"/>
        <v>1</v>
      </c>
      <c r="V121" s="30">
        <v>1</v>
      </c>
      <c r="W121" s="30">
        <v>0</v>
      </c>
      <c r="X121" s="30">
        <f t="shared" si="7"/>
        <v>0</v>
      </c>
      <c r="Y121" s="30">
        <v>0</v>
      </c>
      <c r="Z121" s="30">
        <v>0</v>
      </c>
      <c r="AA121" s="30">
        <v>0</v>
      </c>
      <c r="AB121" s="30">
        <f t="shared" si="8"/>
        <v>1</v>
      </c>
    </row>
    <row r="122" spans="1:28" hidden="1">
      <c r="A122" s="35" t="s">
        <v>135</v>
      </c>
      <c r="B122" s="30">
        <f t="shared" si="1"/>
        <v>0</v>
      </c>
      <c r="C122" s="30"/>
      <c r="D122" s="30"/>
      <c r="E122" s="30">
        <f t="shared" si="2"/>
        <v>0</v>
      </c>
      <c r="F122" s="30"/>
      <c r="G122" s="30"/>
      <c r="H122" s="30">
        <f t="shared" si="3"/>
        <v>0</v>
      </c>
      <c r="I122" s="30">
        <f t="shared" si="4"/>
        <v>0</v>
      </c>
      <c r="J122" s="30">
        <f t="shared" si="5"/>
        <v>0</v>
      </c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>
        <f t="shared" si="6"/>
        <v>0</v>
      </c>
      <c r="V122" s="30"/>
      <c r="W122" s="30"/>
      <c r="X122" s="30">
        <f t="shared" si="7"/>
        <v>0</v>
      </c>
      <c r="Y122" s="30"/>
      <c r="Z122" s="30"/>
      <c r="AA122" s="30"/>
      <c r="AB122" s="30">
        <f t="shared" si="8"/>
        <v>0</v>
      </c>
    </row>
    <row r="123" spans="1:28" ht="31.5" hidden="1">
      <c r="A123" s="30" t="s">
        <v>136</v>
      </c>
      <c r="B123" s="30">
        <f t="shared" si="1"/>
        <v>0</v>
      </c>
      <c r="C123" s="30"/>
      <c r="D123" s="30"/>
      <c r="E123" s="30">
        <f t="shared" si="2"/>
        <v>0</v>
      </c>
      <c r="F123" s="30"/>
      <c r="G123" s="30"/>
      <c r="H123" s="30">
        <f t="shared" si="3"/>
        <v>0</v>
      </c>
      <c r="I123" s="30">
        <f t="shared" si="4"/>
        <v>0</v>
      </c>
      <c r="J123" s="30">
        <f t="shared" si="5"/>
        <v>0</v>
      </c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>
        <f t="shared" si="6"/>
        <v>0</v>
      </c>
      <c r="V123" s="30"/>
      <c r="W123" s="30"/>
      <c r="X123" s="30">
        <f t="shared" si="7"/>
        <v>0</v>
      </c>
      <c r="Y123" s="30"/>
      <c r="Z123" s="30"/>
      <c r="AA123" s="30"/>
      <c r="AB123" s="30">
        <f t="shared" si="8"/>
        <v>0</v>
      </c>
    </row>
    <row r="124" spans="1:28" ht="31.5" hidden="1">
      <c r="A124" s="30" t="s">
        <v>137</v>
      </c>
      <c r="B124" s="30">
        <f t="shared" si="1"/>
        <v>0</v>
      </c>
      <c r="C124" s="30">
        <v>0</v>
      </c>
      <c r="D124" s="30">
        <v>0</v>
      </c>
      <c r="E124" s="30">
        <f t="shared" si="2"/>
        <v>0</v>
      </c>
      <c r="F124" s="30">
        <v>0</v>
      </c>
      <c r="G124" s="30">
        <v>0</v>
      </c>
      <c r="H124" s="30">
        <f t="shared" si="3"/>
        <v>0</v>
      </c>
      <c r="I124" s="30">
        <f t="shared" si="4"/>
        <v>0</v>
      </c>
      <c r="J124" s="30">
        <f t="shared" si="5"/>
        <v>0</v>
      </c>
      <c r="K124" s="30">
        <v>0</v>
      </c>
      <c r="L124" s="30">
        <v>0</v>
      </c>
      <c r="M124" s="30">
        <v>0</v>
      </c>
      <c r="N124" s="30">
        <v>0</v>
      </c>
      <c r="O124" s="30">
        <v>0</v>
      </c>
      <c r="P124" s="30">
        <v>0</v>
      </c>
      <c r="Q124" s="30">
        <v>0</v>
      </c>
      <c r="R124" s="30">
        <v>0</v>
      </c>
      <c r="S124" s="30">
        <v>0</v>
      </c>
      <c r="T124" s="30">
        <v>0</v>
      </c>
      <c r="U124" s="30">
        <f t="shared" si="6"/>
        <v>0</v>
      </c>
      <c r="V124" s="30">
        <v>0</v>
      </c>
      <c r="W124" s="30">
        <v>0</v>
      </c>
      <c r="X124" s="30">
        <f t="shared" si="7"/>
        <v>0</v>
      </c>
      <c r="Y124" s="30">
        <v>0</v>
      </c>
      <c r="Z124" s="30">
        <v>0</v>
      </c>
      <c r="AA124" s="30">
        <v>0</v>
      </c>
      <c r="AB124" s="30">
        <f t="shared" si="8"/>
        <v>0</v>
      </c>
    </row>
    <row r="125" spans="1:28">
      <c r="A125" s="36"/>
      <c r="B125" s="36"/>
      <c r="C125" s="37"/>
      <c r="D125" s="37"/>
      <c r="E125" s="36"/>
      <c r="F125" s="37"/>
      <c r="G125" s="37"/>
      <c r="H125" s="36"/>
      <c r="I125" s="36"/>
      <c r="J125" s="36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6"/>
      <c r="V125" s="37"/>
      <c r="W125" s="37"/>
      <c r="X125" s="36"/>
      <c r="Y125" s="37"/>
      <c r="Z125" s="37"/>
      <c r="AA125" s="37"/>
      <c r="AB125" s="36"/>
    </row>
    <row r="126" spans="1:28">
      <c r="A126" s="36"/>
      <c r="B126" s="36"/>
      <c r="C126" s="37"/>
      <c r="D126" s="37"/>
      <c r="E126" s="36"/>
      <c r="F126" s="37"/>
      <c r="G126" s="37"/>
      <c r="H126" s="36"/>
      <c r="I126" s="36"/>
      <c r="J126" s="36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6"/>
      <c r="V126" s="37"/>
      <c r="W126" s="37"/>
      <c r="X126" s="36"/>
      <c r="Y126" s="37"/>
      <c r="Z126" s="37"/>
      <c r="AA126" s="37"/>
      <c r="AB126" s="36"/>
    </row>
    <row r="127" spans="1:28">
      <c r="A127" s="36"/>
      <c r="B127" s="36"/>
      <c r="C127" s="37"/>
      <c r="D127" s="37"/>
      <c r="E127" s="36"/>
      <c r="F127" s="37"/>
      <c r="G127" s="37"/>
      <c r="H127" s="36"/>
      <c r="I127" s="36"/>
      <c r="J127" s="36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6"/>
      <c r="V127" s="37"/>
      <c r="W127" s="37"/>
      <c r="X127" s="36"/>
      <c r="Y127" s="37"/>
      <c r="Z127" s="37"/>
      <c r="AA127" s="37"/>
      <c r="AB127" s="36"/>
    </row>
    <row r="128" spans="1:28">
      <c r="A128" s="36"/>
      <c r="B128" s="36"/>
      <c r="C128" s="37"/>
      <c r="D128" s="37"/>
      <c r="E128" s="36"/>
      <c r="F128" s="37"/>
      <c r="G128" s="37"/>
      <c r="H128" s="36"/>
      <c r="I128" s="36"/>
      <c r="J128" s="36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6"/>
      <c r="V128" s="37"/>
      <c r="W128" s="37"/>
      <c r="X128" s="36"/>
      <c r="Y128" s="37"/>
      <c r="Z128" s="37"/>
      <c r="AA128" s="37"/>
      <c r="AB128" s="36"/>
    </row>
    <row r="129" spans="1:28">
      <c r="A129" s="36"/>
      <c r="B129" s="36"/>
      <c r="C129" s="37"/>
      <c r="D129" s="37"/>
      <c r="E129" s="36"/>
      <c r="F129" s="37"/>
      <c r="G129" s="37"/>
      <c r="H129" s="36"/>
      <c r="I129" s="36"/>
      <c r="J129" s="36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6"/>
      <c r="V129" s="37"/>
      <c r="W129" s="37"/>
      <c r="X129" s="36"/>
      <c r="Y129" s="37"/>
      <c r="Z129" s="37"/>
      <c r="AA129" s="37"/>
      <c r="AB129" s="36"/>
    </row>
    <row r="130" spans="1:28">
      <c r="A130" s="36"/>
      <c r="B130" s="36"/>
      <c r="C130" s="37"/>
      <c r="D130" s="37"/>
      <c r="E130" s="36"/>
      <c r="F130" s="37"/>
      <c r="G130" s="37"/>
      <c r="H130" s="36"/>
      <c r="I130" s="36"/>
      <c r="J130" s="36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6"/>
      <c r="V130" s="37"/>
      <c r="W130" s="37"/>
      <c r="X130" s="36"/>
      <c r="Y130" s="37"/>
      <c r="Z130" s="37"/>
      <c r="AA130" s="37"/>
      <c r="AB130" s="36"/>
    </row>
    <row r="131" spans="1:28">
      <c r="A131" s="36"/>
      <c r="B131" s="36"/>
      <c r="C131" s="37"/>
      <c r="D131" s="37"/>
      <c r="E131" s="36"/>
      <c r="F131" s="37"/>
      <c r="G131" s="37"/>
      <c r="H131" s="36"/>
      <c r="I131" s="36"/>
      <c r="J131" s="36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6"/>
      <c r="V131" s="37"/>
      <c r="W131" s="37"/>
      <c r="X131" s="36"/>
      <c r="Y131" s="37"/>
      <c r="Z131" s="37"/>
      <c r="AA131" s="37"/>
      <c r="AB131" s="36"/>
    </row>
    <row r="132" spans="1:28">
      <c r="A132" s="36"/>
      <c r="B132" s="36"/>
      <c r="C132" s="37"/>
      <c r="D132" s="37"/>
      <c r="E132" s="36"/>
      <c r="F132" s="37"/>
      <c r="G132" s="37"/>
      <c r="H132" s="36"/>
      <c r="I132" s="36"/>
      <c r="J132" s="36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6"/>
      <c r="V132" s="37"/>
      <c r="W132" s="37"/>
      <c r="X132" s="36"/>
      <c r="Y132" s="37"/>
      <c r="Z132" s="37"/>
      <c r="AA132" s="37"/>
      <c r="AB132" s="36"/>
    </row>
    <row r="133" spans="1:28">
      <c r="A133" s="36"/>
      <c r="B133" s="36"/>
      <c r="C133" s="37"/>
      <c r="D133" s="37"/>
      <c r="E133" s="36"/>
      <c r="F133" s="37"/>
      <c r="G133" s="37"/>
      <c r="H133" s="36"/>
      <c r="I133" s="36"/>
      <c r="J133" s="36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6"/>
      <c r="V133" s="37"/>
      <c r="W133" s="37"/>
      <c r="X133" s="36"/>
      <c r="Y133" s="37"/>
      <c r="Z133" s="37"/>
      <c r="AA133" s="37"/>
      <c r="AB133" s="36"/>
    </row>
    <row r="134" spans="1:28">
      <c r="A134" s="36"/>
      <c r="B134" s="36"/>
      <c r="C134" s="37"/>
      <c r="D134" s="37"/>
      <c r="E134" s="36"/>
      <c r="F134" s="37"/>
      <c r="G134" s="37"/>
      <c r="H134" s="36"/>
      <c r="I134" s="36"/>
      <c r="J134" s="36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6"/>
      <c r="V134" s="37"/>
      <c r="W134" s="37"/>
      <c r="X134" s="36"/>
      <c r="Y134" s="37"/>
      <c r="Z134" s="37"/>
      <c r="AA134" s="37"/>
      <c r="AB134" s="36"/>
    </row>
    <row r="135" spans="1:28">
      <c r="A135" s="36"/>
      <c r="B135" s="36"/>
      <c r="C135" s="37"/>
      <c r="D135" s="37"/>
      <c r="E135" s="36"/>
      <c r="F135" s="37"/>
      <c r="G135" s="37"/>
      <c r="H135" s="36"/>
      <c r="I135" s="36"/>
      <c r="J135" s="36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6"/>
      <c r="V135" s="37"/>
      <c r="W135" s="37"/>
      <c r="X135" s="36"/>
      <c r="Y135" s="37"/>
      <c r="Z135" s="37"/>
      <c r="AA135" s="37"/>
      <c r="AB135" s="36"/>
    </row>
    <row r="136" spans="1:28">
      <c r="A136" s="36"/>
      <c r="B136" s="36"/>
      <c r="C136" s="37"/>
      <c r="D136" s="37"/>
      <c r="E136" s="36"/>
      <c r="F136" s="37"/>
      <c r="G136" s="37"/>
      <c r="H136" s="36"/>
      <c r="I136" s="36"/>
      <c r="J136" s="36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6"/>
      <c r="V136" s="37"/>
      <c r="W136" s="37"/>
      <c r="X136" s="36"/>
      <c r="Y136" s="37"/>
      <c r="Z136" s="37"/>
      <c r="AA136" s="37"/>
      <c r="AB136" s="36"/>
    </row>
    <row r="137" spans="1:28">
      <c r="A137" s="36"/>
      <c r="B137" s="36"/>
      <c r="C137" s="37"/>
      <c r="D137" s="37"/>
      <c r="E137" s="36"/>
      <c r="F137" s="37"/>
      <c r="G137" s="37"/>
      <c r="H137" s="36"/>
      <c r="I137" s="36"/>
      <c r="J137" s="36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6"/>
      <c r="V137" s="37"/>
      <c r="W137" s="37"/>
      <c r="X137" s="36"/>
      <c r="Y137" s="37"/>
      <c r="Z137" s="37"/>
      <c r="AA137" s="37"/>
      <c r="AB137" s="36"/>
    </row>
    <row r="138" spans="1:28">
      <c r="A138" s="36"/>
      <c r="B138" s="36"/>
      <c r="C138" s="37"/>
      <c r="D138" s="37"/>
      <c r="E138" s="36"/>
      <c r="F138" s="37"/>
      <c r="G138" s="37"/>
      <c r="H138" s="36"/>
      <c r="I138" s="36"/>
      <c r="J138" s="36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6"/>
      <c r="V138" s="37"/>
      <c r="W138" s="37"/>
      <c r="X138" s="36"/>
      <c r="Y138" s="37"/>
      <c r="Z138" s="37"/>
      <c r="AA138" s="37"/>
      <c r="AB138" s="36"/>
    </row>
    <row r="139" spans="1:28">
      <c r="A139" s="36"/>
      <c r="B139" s="36"/>
      <c r="C139" s="37"/>
      <c r="D139" s="37"/>
      <c r="E139" s="36"/>
      <c r="F139" s="37"/>
      <c r="G139" s="37"/>
      <c r="H139" s="36"/>
      <c r="I139" s="36"/>
      <c r="J139" s="36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6"/>
      <c r="V139" s="37"/>
      <c r="W139" s="37"/>
      <c r="X139" s="36"/>
      <c r="Y139" s="37"/>
      <c r="Z139" s="37"/>
      <c r="AA139" s="37"/>
      <c r="AB139" s="36"/>
    </row>
    <row r="140" spans="1:28">
      <c r="A140" s="36"/>
      <c r="B140" s="36"/>
      <c r="C140" s="37"/>
      <c r="D140" s="37"/>
      <c r="E140" s="36"/>
      <c r="F140" s="37"/>
      <c r="G140" s="37"/>
      <c r="H140" s="36"/>
      <c r="I140" s="36"/>
      <c r="J140" s="36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6"/>
      <c r="V140" s="37"/>
      <c r="W140" s="37"/>
      <c r="X140" s="36"/>
      <c r="Y140" s="37"/>
      <c r="Z140" s="37"/>
      <c r="AA140" s="37"/>
      <c r="AB140" s="36"/>
    </row>
    <row r="141" spans="1:28">
      <c r="A141" s="36"/>
      <c r="B141" s="36"/>
      <c r="C141" s="37"/>
      <c r="D141" s="37"/>
      <c r="E141" s="36"/>
      <c r="F141" s="37"/>
      <c r="G141" s="37"/>
      <c r="H141" s="36"/>
      <c r="I141" s="36"/>
      <c r="J141" s="36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6"/>
      <c r="V141" s="37"/>
      <c r="W141" s="37"/>
      <c r="X141" s="36"/>
      <c r="Y141" s="37"/>
      <c r="Z141" s="37"/>
      <c r="AA141" s="37"/>
      <c r="AB141" s="36"/>
    </row>
    <row r="142" spans="1:28">
      <c r="A142" s="36"/>
      <c r="B142" s="36"/>
      <c r="C142" s="37"/>
      <c r="D142" s="37"/>
      <c r="E142" s="36"/>
      <c r="F142" s="37"/>
      <c r="G142" s="37"/>
      <c r="H142" s="36"/>
      <c r="I142" s="36"/>
      <c r="J142" s="36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6"/>
      <c r="V142" s="37"/>
      <c r="W142" s="37"/>
      <c r="X142" s="36"/>
      <c r="Y142" s="37"/>
      <c r="Z142" s="37"/>
      <c r="AA142" s="37"/>
      <c r="AB142" s="36"/>
    </row>
    <row r="143" spans="1:28">
      <c r="A143" s="36"/>
      <c r="B143" s="36"/>
      <c r="C143" s="37"/>
      <c r="D143" s="37"/>
      <c r="E143" s="36"/>
      <c r="F143" s="37"/>
      <c r="G143" s="37"/>
      <c r="H143" s="36"/>
      <c r="I143" s="36"/>
      <c r="J143" s="36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6"/>
      <c r="V143" s="37"/>
      <c r="W143" s="37"/>
      <c r="X143" s="36"/>
      <c r="Y143" s="37"/>
      <c r="Z143" s="37"/>
      <c r="AA143" s="37"/>
      <c r="AB143" s="36"/>
    </row>
    <row r="144" spans="1:28">
      <c r="A144" s="36"/>
      <c r="B144" s="36"/>
      <c r="C144" s="37"/>
      <c r="D144" s="37"/>
      <c r="E144" s="36"/>
      <c r="F144" s="37"/>
      <c r="G144" s="37"/>
      <c r="H144" s="36"/>
      <c r="I144" s="36"/>
      <c r="J144" s="36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6"/>
      <c r="V144" s="37"/>
      <c r="W144" s="37"/>
      <c r="X144" s="36"/>
      <c r="Y144" s="37"/>
      <c r="Z144" s="37"/>
      <c r="AA144" s="37"/>
      <c r="AB144" s="36"/>
    </row>
    <row r="145" spans="1:28">
      <c r="A145" s="36"/>
      <c r="B145" s="36"/>
      <c r="C145" s="37"/>
      <c r="D145" s="37"/>
      <c r="E145" s="36"/>
      <c r="F145" s="37"/>
      <c r="G145" s="37"/>
      <c r="H145" s="36"/>
      <c r="I145" s="36"/>
      <c r="J145" s="36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6"/>
      <c r="V145" s="37"/>
      <c r="W145" s="37"/>
      <c r="X145" s="36"/>
      <c r="Y145" s="37"/>
      <c r="Z145" s="37"/>
      <c r="AA145" s="37"/>
      <c r="AB145" s="36"/>
    </row>
    <row r="146" spans="1:28">
      <c r="A146" s="36"/>
      <c r="B146" s="36"/>
      <c r="C146" s="37"/>
      <c r="D146" s="37"/>
      <c r="E146" s="36"/>
      <c r="F146" s="37"/>
      <c r="G146" s="37"/>
      <c r="H146" s="36"/>
      <c r="I146" s="36"/>
      <c r="J146" s="36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6"/>
      <c r="V146" s="37"/>
      <c r="W146" s="37"/>
      <c r="X146" s="36"/>
      <c r="Y146" s="37"/>
      <c r="Z146" s="37"/>
      <c r="AA146" s="37"/>
      <c r="AB146" s="36"/>
    </row>
    <row r="147" spans="1:28">
      <c r="A147" s="36"/>
      <c r="B147" s="36"/>
      <c r="C147" s="37"/>
      <c r="D147" s="37"/>
      <c r="E147" s="36"/>
      <c r="F147" s="37"/>
      <c r="G147" s="37"/>
      <c r="H147" s="36"/>
      <c r="I147" s="36"/>
      <c r="J147" s="36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6"/>
      <c r="V147" s="37"/>
      <c r="W147" s="37"/>
      <c r="X147" s="36"/>
      <c r="Y147" s="37"/>
      <c r="Z147" s="37"/>
      <c r="AA147" s="37"/>
      <c r="AB147" s="36"/>
    </row>
    <row r="148" spans="1:28">
      <c r="A148" s="36"/>
      <c r="B148" s="36"/>
      <c r="C148" s="37"/>
      <c r="D148" s="37"/>
      <c r="E148" s="36"/>
      <c r="F148" s="37"/>
      <c r="G148" s="37"/>
      <c r="H148" s="36"/>
      <c r="I148" s="36"/>
      <c r="J148" s="36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6"/>
      <c r="V148" s="37"/>
      <c r="W148" s="37"/>
      <c r="X148" s="36"/>
      <c r="Y148" s="37"/>
      <c r="Z148" s="37"/>
      <c r="AA148" s="37"/>
      <c r="AB148" s="36"/>
    </row>
    <row r="149" spans="1:28">
      <c r="A149" s="36"/>
      <c r="B149" s="36"/>
      <c r="C149" s="37"/>
      <c r="D149" s="37"/>
      <c r="E149" s="36"/>
      <c r="F149" s="37"/>
      <c r="G149" s="37"/>
      <c r="H149" s="36"/>
      <c r="I149" s="36"/>
      <c r="J149" s="36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6"/>
      <c r="V149" s="37"/>
      <c r="W149" s="37"/>
      <c r="X149" s="36"/>
      <c r="Y149" s="37"/>
      <c r="Z149" s="37"/>
      <c r="AA149" s="37"/>
      <c r="AB149" s="36"/>
    </row>
    <row r="150" spans="1:28">
      <c r="A150" s="36"/>
      <c r="B150" s="36"/>
      <c r="C150" s="37"/>
      <c r="D150" s="37"/>
      <c r="E150" s="36"/>
      <c r="F150" s="37"/>
      <c r="G150" s="37"/>
      <c r="H150" s="36"/>
      <c r="I150" s="36"/>
      <c r="J150" s="36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6"/>
      <c r="V150" s="37"/>
      <c r="W150" s="37"/>
      <c r="X150" s="36"/>
      <c r="Y150" s="37"/>
      <c r="Z150" s="37"/>
      <c r="AA150" s="37"/>
      <c r="AB150" s="36"/>
    </row>
    <row r="151" spans="1:28">
      <c r="A151" s="36"/>
      <c r="B151" s="36"/>
      <c r="C151" s="37"/>
      <c r="D151" s="37"/>
      <c r="E151" s="36"/>
      <c r="F151" s="37"/>
      <c r="G151" s="37"/>
      <c r="H151" s="36"/>
      <c r="I151" s="36"/>
      <c r="J151" s="36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6"/>
      <c r="V151" s="37"/>
      <c r="W151" s="37"/>
      <c r="X151" s="36"/>
      <c r="Y151" s="37"/>
      <c r="Z151" s="37"/>
      <c r="AA151" s="37"/>
      <c r="AB151" s="36"/>
    </row>
    <row r="152" spans="1:28">
      <c r="A152" s="36"/>
      <c r="B152" s="36"/>
      <c r="C152" s="37"/>
      <c r="D152" s="37"/>
      <c r="E152" s="36"/>
      <c r="F152" s="37"/>
      <c r="G152" s="37"/>
      <c r="H152" s="36"/>
      <c r="I152" s="36"/>
      <c r="J152" s="36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6"/>
      <c r="V152" s="37"/>
      <c r="W152" s="37"/>
      <c r="X152" s="36"/>
      <c r="Y152" s="37"/>
      <c r="Z152" s="37"/>
      <c r="AA152" s="37"/>
      <c r="AB152" s="36"/>
    </row>
    <row r="153" spans="1:28">
      <c r="A153" s="36"/>
      <c r="B153" s="36"/>
      <c r="C153" s="37"/>
      <c r="D153" s="37"/>
      <c r="E153" s="36"/>
      <c r="F153" s="37"/>
      <c r="G153" s="37"/>
      <c r="H153" s="36"/>
      <c r="I153" s="36"/>
      <c r="J153" s="36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6"/>
      <c r="V153" s="37"/>
      <c r="W153" s="37"/>
      <c r="X153" s="36"/>
      <c r="Y153" s="37"/>
      <c r="Z153" s="37"/>
      <c r="AA153" s="37"/>
      <c r="AB153" s="36"/>
    </row>
    <row r="154" spans="1:28">
      <c r="A154" s="36"/>
      <c r="B154" s="36"/>
      <c r="C154" s="37"/>
      <c r="D154" s="37"/>
      <c r="E154" s="36"/>
      <c r="F154" s="37"/>
      <c r="G154" s="37"/>
      <c r="H154" s="36"/>
      <c r="I154" s="36"/>
      <c r="J154" s="36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6"/>
      <c r="V154" s="37"/>
      <c r="W154" s="37"/>
      <c r="X154" s="36"/>
      <c r="Y154" s="37"/>
      <c r="Z154" s="37"/>
      <c r="AA154" s="37"/>
      <c r="AB154" s="36"/>
    </row>
    <row r="155" spans="1:28">
      <c r="A155" s="36"/>
      <c r="B155" s="36"/>
      <c r="C155" s="37"/>
      <c r="D155" s="37"/>
      <c r="E155" s="36"/>
      <c r="F155" s="37"/>
      <c r="G155" s="37"/>
      <c r="H155" s="36"/>
      <c r="I155" s="36"/>
      <c r="J155" s="36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6"/>
      <c r="V155" s="37"/>
      <c r="W155" s="37"/>
      <c r="X155" s="36"/>
      <c r="Y155" s="37"/>
      <c r="Z155" s="37"/>
      <c r="AA155" s="37"/>
      <c r="AB155" s="36"/>
    </row>
    <row r="156" spans="1:28">
      <c r="A156" s="36"/>
      <c r="B156" s="36"/>
      <c r="C156" s="37"/>
      <c r="D156" s="37"/>
      <c r="E156" s="36"/>
      <c r="F156" s="37"/>
      <c r="G156" s="37"/>
      <c r="H156" s="36"/>
      <c r="I156" s="36"/>
      <c r="J156" s="36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6"/>
      <c r="V156" s="37"/>
      <c r="W156" s="37"/>
      <c r="X156" s="36"/>
      <c r="Y156" s="37"/>
      <c r="Z156" s="37"/>
      <c r="AA156" s="37"/>
      <c r="AB156" s="36"/>
    </row>
    <row r="157" spans="1:28">
      <c r="A157" s="36"/>
      <c r="B157" s="36"/>
      <c r="C157" s="37"/>
      <c r="D157" s="37"/>
      <c r="E157" s="36"/>
      <c r="F157" s="37"/>
      <c r="G157" s="37"/>
      <c r="H157" s="36"/>
      <c r="I157" s="36"/>
      <c r="J157" s="36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6"/>
      <c r="V157" s="37"/>
      <c r="W157" s="37"/>
      <c r="X157" s="36"/>
      <c r="Y157" s="37"/>
      <c r="Z157" s="37"/>
      <c r="AA157" s="37"/>
      <c r="AB157" s="36"/>
    </row>
    <row r="158" spans="1:28">
      <c r="A158" s="36"/>
      <c r="B158" s="36"/>
      <c r="C158" s="37"/>
      <c r="D158" s="37"/>
      <c r="E158" s="36"/>
      <c r="F158" s="37"/>
      <c r="G158" s="37"/>
      <c r="H158" s="36"/>
      <c r="I158" s="36"/>
      <c r="J158" s="36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6"/>
      <c r="V158" s="37"/>
      <c r="W158" s="37"/>
      <c r="X158" s="36"/>
      <c r="Y158" s="37"/>
      <c r="Z158" s="37"/>
      <c r="AA158" s="37"/>
      <c r="AB158" s="36"/>
    </row>
    <row r="159" spans="1:28">
      <c r="A159" s="36"/>
      <c r="B159" s="36"/>
      <c r="C159" s="37"/>
      <c r="D159" s="37"/>
      <c r="E159" s="36"/>
      <c r="F159" s="37"/>
      <c r="G159" s="37"/>
      <c r="H159" s="36"/>
      <c r="I159" s="36"/>
      <c r="J159" s="36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6"/>
      <c r="V159" s="37"/>
      <c r="W159" s="37"/>
      <c r="X159" s="36"/>
      <c r="Y159" s="37"/>
      <c r="Z159" s="37"/>
      <c r="AA159" s="37"/>
      <c r="AB159" s="36"/>
    </row>
    <row r="160" spans="1:28">
      <c r="A160" s="36"/>
      <c r="B160" s="36"/>
      <c r="C160" s="37"/>
      <c r="D160" s="37"/>
      <c r="E160" s="36"/>
      <c r="F160" s="37"/>
      <c r="G160" s="37"/>
      <c r="H160" s="36"/>
      <c r="I160" s="36"/>
      <c r="J160" s="36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6"/>
      <c r="V160" s="37"/>
      <c r="W160" s="37"/>
      <c r="X160" s="36"/>
      <c r="Y160" s="37"/>
      <c r="Z160" s="37"/>
      <c r="AA160" s="37"/>
      <c r="AB160" s="36"/>
    </row>
    <row r="161" spans="1:28">
      <c r="A161" s="36"/>
      <c r="B161" s="36"/>
      <c r="C161" s="37"/>
      <c r="D161" s="37"/>
      <c r="E161" s="36"/>
      <c r="F161" s="37"/>
      <c r="G161" s="37"/>
      <c r="H161" s="36"/>
      <c r="I161" s="36"/>
      <c r="J161" s="36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6"/>
      <c r="V161" s="37"/>
      <c r="W161" s="37"/>
      <c r="X161" s="36"/>
      <c r="Y161" s="37"/>
      <c r="Z161" s="37"/>
      <c r="AA161" s="37"/>
      <c r="AB161" s="36"/>
    </row>
    <row r="162" spans="1:28">
      <c r="A162" s="36"/>
      <c r="B162" s="36"/>
      <c r="C162" s="37"/>
      <c r="D162" s="37"/>
      <c r="E162" s="36"/>
      <c r="F162" s="37"/>
      <c r="G162" s="37"/>
      <c r="H162" s="36"/>
      <c r="I162" s="36"/>
      <c r="J162" s="36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6"/>
      <c r="V162" s="37"/>
      <c r="W162" s="37"/>
      <c r="X162" s="36"/>
      <c r="Y162" s="37"/>
      <c r="Z162" s="37"/>
      <c r="AA162" s="37"/>
      <c r="AB162" s="36"/>
    </row>
    <row r="163" spans="1:28">
      <c r="A163" s="36"/>
      <c r="B163" s="36"/>
      <c r="C163" s="37"/>
      <c r="D163" s="37"/>
      <c r="E163" s="36"/>
      <c r="F163" s="37"/>
      <c r="G163" s="37"/>
      <c r="H163" s="36"/>
      <c r="I163" s="36"/>
      <c r="J163" s="36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6"/>
      <c r="V163" s="37"/>
      <c r="W163" s="37"/>
      <c r="X163" s="36"/>
      <c r="Y163" s="37"/>
      <c r="Z163" s="37"/>
      <c r="AA163" s="37"/>
      <c r="AB163" s="36"/>
    </row>
    <row r="164" spans="1:28">
      <c r="A164" s="36"/>
      <c r="B164" s="36"/>
      <c r="C164" s="37"/>
      <c r="D164" s="37"/>
      <c r="E164" s="36"/>
      <c r="F164" s="37"/>
      <c r="G164" s="37"/>
      <c r="H164" s="36"/>
      <c r="I164" s="36"/>
      <c r="J164" s="36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6"/>
      <c r="V164" s="37"/>
      <c r="W164" s="37"/>
      <c r="X164" s="36"/>
      <c r="Y164" s="37"/>
      <c r="Z164" s="37"/>
      <c r="AA164" s="37"/>
      <c r="AB164" s="36"/>
    </row>
    <row r="165" spans="1:28">
      <c r="A165" s="36"/>
      <c r="B165" s="36"/>
      <c r="C165" s="37"/>
      <c r="D165" s="37"/>
      <c r="E165" s="36"/>
      <c r="F165" s="37"/>
      <c r="G165" s="37"/>
      <c r="H165" s="36"/>
      <c r="I165" s="36"/>
      <c r="J165" s="36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6"/>
      <c r="V165" s="37"/>
      <c r="W165" s="37"/>
      <c r="X165" s="36"/>
      <c r="Y165" s="37"/>
      <c r="Z165" s="37"/>
      <c r="AA165" s="37"/>
      <c r="AB165" s="36"/>
    </row>
    <row r="166" spans="1:28">
      <c r="A166" s="36"/>
      <c r="B166" s="36"/>
      <c r="C166" s="37"/>
      <c r="D166" s="37"/>
      <c r="E166" s="36"/>
      <c r="F166" s="37"/>
      <c r="G166" s="37"/>
      <c r="H166" s="36"/>
      <c r="I166" s="36"/>
      <c r="J166" s="36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6"/>
      <c r="V166" s="37"/>
      <c r="W166" s="37"/>
      <c r="X166" s="36"/>
      <c r="Y166" s="37"/>
      <c r="Z166" s="37"/>
      <c r="AA166" s="37"/>
      <c r="AB166" s="36"/>
    </row>
    <row r="167" spans="1:28">
      <c r="A167" s="36"/>
      <c r="B167" s="36"/>
      <c r="C167" s="37"/>
      <c r="D167" s="37"/>
      <c r="E167" s="36"/>
      <c r="F167" s="37"/>
      <c r="G167" s="37"/>
      <c r="H167" s="36"/>
      <c r="I167" s="36"/>
      <c r="J167" s="36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6"/>
      <c r="V167" s="37"/>
      <c r="W167" s="37"/>
      <c r="X167" s="36"/>
      <c r="Y167" s="37"/>
      <c r="Z167" s="37"/>
      <c r="AA167" s="37"/>
      <c r="AB167" s="36"/>
    </row>
    <row r="168" spans="1:28">
      <c r="A168" s="36"/>
      <c r="B168" s="36"/>
      <c r="C168" s="37"/>
      <c r="D168" s="37"/>
      <c r="E168" s="36"/>
      <c r="F168" s="37"/>
      <c r="G168" s="37"/>
      <c r="H168" s="36"/>
      <c r="I168" s="36"/>
      <c r="J168" s="36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6"/>
      <c r="V168" s="37"/>
      <c r="W168" s="37"/>
      <c r="X168" s="36"/>
      <c r="Y168" s="37"/>
      <c r="Z168" s="37"/>
      <c r="AA168" s="37"/>
      <c r="AB168" s="36"/>
    </row>
    <row r="169" spans="1:28">
      <c r="A169" s="36"/>
      <c r="B169" s="36"/>
      <c r="C169" s="37"/>
      <c r="D169" s="37"/>
      <c r="E169" s="36"/>
      <c r="F169" s="37"/>
      <c r="G169" s="37"/>
      <c r="H169" s="36"/>
      <c r="I169" s="36"/>
      <c r="J169" s="36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6"/>
      <c r="V169" s="37"/>
      <c r="W169" s="37"/>
      <c r="X169" s="36"/>
      <c r="Y169" s="37"/>
      <c r="Z169" s="37"/>
      <c r="AA169" s="37"/>
      <c r="AB169" s="36"/>
    </row>
    <row r="170" spans="1:28">
      <c r="A170" s="36"/>
      <c r="B170" s="36"/>
      <c r="C170" s="37"/>
      <c r="D170" s="37"/>
      <c r="E170" s="36"/>
      <c r="F170" s="37"/>
      <c r="G170" s="37"/>
      <c r="H170" s="36"/>
      <c r="I170" s="36"/>
      <c r="J170" s="36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6"/>
      <c r="V170" s="37"/>
      <c r="W170" s="37"/>
      <c r="X170" s="36"/>
      <c r="Y170" s="37"/>
      <c r="Z170" s="37"/>
      <c r="AA170" s="37"/>
      <c r="AB170" s="36"/>
    </row>
    <row r="171" spans="1:28">
      <c r="A171" s="36"/>
      <c r="B171" s="36"/>
      <c r="C171" s="37"/>
      <c r="D171" s="37"/>
      <c r="E171" s="36"/>
      <c r="F171" s="37"/>
      <c r="G171" s="37"/>
      <c r="H171" s="36"/>
      <c r="I171" s="36"/>
      <c r="J171" s="36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6"/>
      <c r="V171" s="37"/>
      <c r="W171" s="37"/>
      <c r="X171" s="36"/>
      <c r="Y171" s="37"/>
      <c r="Z171" s="37"/>
      <c r="AA171" s="37"/>
      <c r="AB171" s="36"/>
    </row>
    <row r="172" spans="1:28">
      <c r="A172" s="36"/>
      <c r="B172" s="36"/>
      <c r="C172" s="37"/>
      <c r="D172" s="37"/>
      <c r="E172" s="36"/>
      <c r="F172" s="37"/>
      <c r="G172" s="37"/>
      <c r="H172" s="36"/>
      <c r="I172" s="36"/>
      <c r="J172" s="36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6"/>
      <c r="V172" s="37"/>
      <c r="W172" s="37"/>
      <c r="X172" s="36"/>
      <c r="Y172" s="37"/>
      <c r="Z172" s="37"/>
      <c r="AA172" s="37"/>
      <c r="AB172" s="36"/>
    </row>
    <row r="173" spans="1:28">
      <c r="A173" s="36"/>
      <c r="B173" s="36"/>
      <c r="C173" s="37"/>
      <c r="D173" s="37"/>
      <c r="E173" s="36"/>
      <c r="F173" s="37"/>
      <c r="G173" s="37"/>
      <c r="H173" s="36"/>
      <c r="I173" s="36"/>
      <c r="J173" s="36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6"/>
      <c r="V173" s="37"/>
      <c r="W173" s="37"/>
      <c r="X173" s="36"/>
      <c r="Y173" s="37"/>
      <c r="Z173" s="37"/>
      <c r="AA173" s="37"/>
      <c r="AB173" s="36"/>
    </row>
    <row r="174" spans="1:28">
      <c r="A174" s="36"/>
      <c r="B174" s="36"/>
      <c r="C174" s="37"/>
      <c r="D174" s="37"/>
      <c r="E174" s="36"/>
      <c r="F174" s="37"/>
      <c r="G174" s="37"/>
      <c r="H174" s="36"/>
      <c r="I174" s="36"/>
      <c r="J174" s="36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6"/>
      <c r="V174" s="37"/>
      <c r="W174" s="37"/>
      <c r="X174" s="36"/>
      <c r="Y174" s="37"/>
      <c r="Z174" s="37"/>
      <c r="AA174" s="37"/>
      <c r="AB174" s="36"/>
    </row>
    <row r="175" spans="1:28">
      <c r="A175" s="36"/>
      <c r="B175" s="36"/>
      <c r="C175" s="37"/>
      <c r="D175" s="37"/>
      <c r="E175" s="36"/>
      <c r="F175" s="37"/>
      <c r="G175" s="37"/>
      <c r="H175" s="36"/>
      <c r="I175" s="36"/>
      <c r="J175" s="36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6"/>
      <c r="V175" s="37"/>
      <c r="W175" s="37"/>
      <c r="X175" s="36"/>
      <c r="Y175" s="37"/>
      <c r="Z175" s="37"/>
      <c r="AA175" s="37"/>
      <c r="AB175" s="36"/>
    </row>
    <row r="176" spans="1:28">
      <c r="A176" s="36"/>
      <c r="B176" s="36"/>
      <c r="C176" s="37"/>
      <c r="D176" s="37"/>
      <c r="E176" s="36"/>
      <c r="F176" s="37"/>
      <c r="G176" s="37"/>
      <c r="H176" s="36"/>
      <c r="I176" s="36"/>
      <c r="J176" s="36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6"/>
      <c r="V176" s="37"/>
      <c r="W176" s="37"/>
      <c r="X176" s="36"/>
      <c r="Y176" s="37"/>
      <c r="Z176" s="37"/>
      <c r="AA176" s="37"/>
      <c r="AB176" s="36"/>
    </row>
    <row r="177" spans="1:28">
      <c r="A177" s="36"/>
      <c r="B177" s="36"/>
      <c r="C177" s="37"/>
      <c r="D177" s="37"/>
      <c r="E177" s="36"/>
      <c r="F177" s="37"/>
      <c r="G177" s="37"/>
      <c r="H177" s="36"/>
      <c r="I177" s="36"/>
      <c r="J177" s="36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6"/>
      <c r="V177" s="37"/>
      <c r="W177" s="37"/>
      <c r="X177" s="36"/>
      <c r="Y177" s="37"/>
      <c r="Z177" s="37"/>
      <c r="AA177" s="37"/>
      <c r="AB177" s="36"/>
    </row>
    <row r="178" spans="1:28">
      <c r="A178" s="36"/>
      <c r="B178" s="36"/>
      <c r="C178" s="37"/>
      <c r="D178" s="37"/>
      <c r="E178" s="36"/>
      <c r="F178" s="37"/>
      <c r="G178" s="37"/>
      <c r="H178" s="36"/>
      <c r="I178" s="36"/>
      <c r="J178" s="36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6"/>
      <c r="V178" s="37"/>
      <c r="W178" s="37"/>
      <c r="X178" s="36"/>
      <c r="Y178" s="37"/>
      <c r="Z178" s="37"/>
      <c r="AA178" s="37"/>
      <c r="AB178" s="36"/>
    </row>
    <row r="179" spans="1:28">
      <c r="A179" s="36"/>
      <c r="B179" s="36"/>
      <c r="C179" s="37"/>
      <c r="D179" s="37"/>
      <c r="E179" s="36"/>
      <c r="F179" s="37"/>
      <c r="G179" s="37"/>
      <c r="H179" s="36"/>
      <c r="I179" s="36"/>
      <c r="J179" s="36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6"/>
      <c r="V179" s="37"/>
      <c r="W179" s="37"/>
      <c r="X179" s="36"/>
      <c r="Y179" s="37"/>
      <c r="Z179" s="37"/>
      <c r="AA179" s="37"/>
      <c r="AB179" s="36"/>
    </row>
    <row r="180" spans="1:28">
      <c r="A180" s="36"/>
      <c r="B180" s="36"/>
      <c r="C180" s="37"/>
      <c r="D180" s="37"/>
      <c r="E180" s="36"/>
      <c r="F180" s="37"/>
      <c r="G180" s="37"/>
      <c r="H180" s="36"/>
      <c r="I180" s="36"/>
      <c r="J180" s="36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6"/>
      <c r="V180" s="37"/>
      <c r="W180" s="37"/>
      <c r="X180" s="36"/>
      <c r="Y180" s="37"/>
      <c r="Z180" s="37"/>
      <c r="AA180" s="37"/>
      <c r="AB180" s="36"/>
    </row>
    <row r="181" spans="1:28">
      <c r="A181" s="36"/>
      <c r="B181" s="36"/>
      <c r="C181" s="37"/>
      <c r="D181" s="37"/>
      <c r="E181" s="36"/>
      <c r="F181" s="37"/>
      <c r="G181" s="37"/>
      <c r="H181" s="36"/>
      <c r="I181" s="36"/>
      <c r="J181" s="36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6"/>
      <c r="V181" s="37"/>
      <c r="W181" s="37"/>
      <c r="X181" s="36"/>
      <c r="Y181" s="37"/>
      <c r="Z181" s="37"/>
      <c r="AA181" s="37"/>
      <c r="AB181" s="36"/>
    </row>
    <row r="182" spans="1:28">
      <c r="A182" s="36"/>
      <c r="B182" s="36"/>
      <c r="C182" s="37"/>
      <c r="D182" s="37"/>
      <c r="E182" s="36"/>
      <c r="F182" s="37"/>
      <c r="G182" s="37"/>
      <c r="H182" s="36"/>
      <c r="I182" s="36"/>
      <c r="J182" s="36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6"/>
      <c r="V182" s="37"/>
      <c r="W182" s="37"/>
      <c r="X182" s="36"/>
      <c r="Y182" s="37"/>
      <c r="Z182" s="37"/>
      <c r="AA182" s="37"/>
      <c r="AB182" s="36"/>
    </row>
    <row r="183" spans="1:28">
      <c r="A183" s="36"/>
      <c r="B183" s="36"/>
      <c r="C183" s="37"/>
      <c r="D183" s="37"/>
      <c r="E183" s="36"/>
      <c r="F183" s="37"/>
      <c r="G183" s="37"/>
      <c r="H183" s="36"/>
      <c r="I183" s="36"/>
      <c r="J183" s="36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6"/>
      <c r="V183" s="37"/>
      <c r="W183" s="37"/>
      <c r="X183" s="36"/>
      <c r="Y183" s="37"/>
      <c r="Z183" s="37"/>
      <c r="AA183" s="37"/>
      <c r="AB183" s="36"/>
    </row>
    <row r="184" spans="1:28">
      <c r="A184" s="36"/>
      <c r="B184" s="36"/>
      <c r="C184" s="37"/>
      <c r="D184" s="37"/>
      <c r="E184" s="36"/>
      <c r="F184" s="37"/>
      <c r="G184" s="37"/>
      <c r="H184" s="36"/>
      <c r="I184" s="36"/>
      <c r="J184" s="36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6"/>
      <c r="V184" s="37"/>
      <c r="W184" s="37"/>
      <c r="X184" s="36"/>
      <c r="Y184" s="37"/>
      <c r="Z184" s="37"/>
      <c r="AA184" s="37"/>
      <c r="AB184" s="36"/>
    </row>
    <row r="185" spans="1:28">
      <c r="A185" s="36"/>
      <c r="B185" s="36"/>
      <c r="C185" s="37"/>
      <c r="D185" s="37"/>
      <c r="E185" s="36"/>
      <c r="F185" s="37"/>
      <c r="G185" s="37"/>
      <c r="H185" s="36"/>
      <c r="I185" s="36"/>
      <c r="J185" s="36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6"/>
      <c r="V185" s="37"/>
      <c r="W185" s="37"/>
      <c r="X185" s="36"/>
      <c r="Y185" s="37"/>
      <c r="Z185" s="37"/>
      <c r="AA185" s="37"/>
      <c r="AB185" s="36"/>
    </row>
    <row r="186" spans="1:28">
      <c r="A186" s="36"/>
      <c r="B186" s="36"/>
      <c r="C186" s="37"/>
      <c r="D186" s="37"/>
      <c r="E186" s="36"/>
      <c r="F186" s="37"/>
      <c r="G186" s="37"/>
      <c r="H186" s="36"/>
      <c r="I186" s="36"/>
      <c r="J186" s="36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6"/>
      <c r="V186" s="37"/>
      <c r="W186" s="37"/>
      <c r="X186" s="36"/>
      <c r="Y186" s="37"/>
      <c r="Z186" s="37"/>
      <c r="AA186" s="37"/>
      <c r="AB186" s="36"/>
    </row>
    <row r="187" spans="1:28">
      <c r="A187" s="36"/>
      <c r="B187" s="36"/>
      <c r="C187" s="37"/>
      <c r="D187" s="37"/>
      <c r="E187" s="36"/>
      <c r="F187" s="37"/>
      <c r="G187" s="37"/>
      <c r="H187" s="36"/>
      <c r="I187" s="36"/>
      <c r="J187" s="36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6"/>
      <c r="V187" s="37"/>
      <c r="W187" s="37"/>
      <c r="X187" s="36"/>
      <c r="Y187" s="37"/>
      <c r="Z187" s="37"/>
      <c r="AA187" s="37"/>
      <c r="AB187" s="36"/>
    </row>
    <row r="188" spans="1:28">
      <c r="A188" s="36"/>
      <c r="B188" s="36"/>
      <c r="C188" s="37"/>
      <c r="D188" s="37"/>
      <c r="E188" s="36"/>
      <c r="F188" s="37"/>
      <c r="G188" s="37"/>
      <c r="H188" s="36"/>
      <c r="I188" s="36"/>
      <c r="J188" s="36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6"/>
      <c r="V188" s="37"/>
      <c r="W188" s="37"/>
      <c r="X188" s="36"/>
      <c r="Y188" s="37"/>
      <c r="Z188" s="37"/>
      <c r="AA188" s="37"/>
      <c r="AB188" s="36"/>
    </row>
    <row r="189" spans="1:28">
      <c r="A189" s="36"/>
      <c r="B189" s="36"/>
      <c r="C189" s="37"/>
      <c r="D189" s="37"/>
      <c r="E189" s="36"/>
      <c r="F189" s="37"/>
      <c r="G189" s="37"/>
      <c r="H189" s="36"/>
      <c r="I189" s="36"/>
      <c r="J189" s="36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6"/>
      <c r="V189" s="37"/>
      <c r="W189" s="37"/>
      <c r="X189" s="36"/>
      <c r="Y189" s="37"/>
      <c r="Z189" s="37"/>
      <c r="AA189" s="37"/>
      <c r="AB189" s="36"/>
    </row>
    <row r="190" spans="1:28">
      <c r="A190" s="36"/>
      <c r="B190" s="36"/>
      <c r="C190" s="37"/>
      <c r="D190" s="37"/>
      <c r="E190" s="36"/>
      <c r="F190" s="37"/>
      <c r="G190" s="37"/>
      <c r="H190" s="36"/>
      <c r="I190" s="36"/>
      <c r="J190" s="36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6"/>
      <c r="V190" s="37"/>
      <c r="W190" s="37"/>
      <c r="X190" s="36"/>
      <c r="Y190" s="37"/>
      <c r="Z190" s="37"/>
      <c r="AA190" s="37"/>
      <c r="AB190" s="36"/>
    </row>
    <row r="191" spans="1:28">
      <c r="A191" s="36"/>
      <c r="B191" s="36"/>
      <c r="C191" s="37"/>
      <c r="D191" s="37"/>
      <c r="E191" s="36"/>
      <c r="F191" s="37"/>
      <c r="G191" s="37"/>
      <c r="H191" s="36"/>
      <c r="I191" s="36"/>
      <c r="J191" s="36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6"/>
      <c r="V191" s="37"/>
      <c r="W191" s="37"/>
      <c r="X191" s="36"/>
      <c r="Y191" s="37"/>
      <c r="Z191" s="37"/>
      <c r="AA191" s="37"/>
      <c r="AB191" s="36"/>
    </row>
    <row r="192" spans="1:28">
      <c r="A192" s="36"/>
      <c r="B192" s="36"/>
      <c r="C192" s="37"/>
      <c r="D192" s="37"/>
      <c r="E192" s="36"/>
      <c r="F192" s="37"/>
      <c r="G192" s="37"/>
      <c r="H192" s="36"/>
      <c r="I192" s="36"/>
      <c r="J192" s="36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6"/>
      <c r="V192" s="37"/>
      <c r="W192" s="37"/>
      <c r="X192" s="36"/>
      <c r="Y192" s="37"/>
      <c r="Z192" s="37"/>
      <c r="AA192" s="37"/>
      <c r="AB192" s="36"/>
    </row>
    <row r="193" spans="1:28">
      <c r="A193" s="36"/>
      <c r="B193" s="36"/>
      <c r="C193" s="37"/>
      <c r="D193" s="37"/>
      <c r="E193" s="36"/>
      <c r="F193" s="37"/>
      <c r="G193" s="37"/>
      <c r="H193" s="36"/>
      <c r="I193" s="36"/>
      <c r="J193" s="36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6"/>
      <c r="V193" s="37"/>
      <c r="W193" s="37"/>
      <c r="X193" s="36"/>
      <c r="Y193" s="37"/>
      <c r="Z193" s="37"/>
      <c r="AA193" s="37"/>
      <c r="AB193" s="36"/>
    </row>
    <row r="194" spans="1:28">
      <c r="A194" s="36"/>
      <c r="B194" s="36"/>
      <c r="C194" s="37"/>
      <c r="D194" s="37"/>
      <c r="E194" s="36"/>
      <c r="F194" s="37"/>
      <c r="G194" s="37"/>
      <c r="H194" s="36"/>
      <c r="I194" s="36"/>
      <c r="J194" s="36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6"/>
      <c r="V194" s="37"/>
      <c r="W194" s="37"/>
      <c r="X194" s="36"/>
      <c r="Y194" s="37"/>
      <c r="Z194" s="37"/>
      <c r="AA194" s="37"/>
      <c r="AB194" s="36"/>
    </row>
    <row r="195" spans="1:28">
      <c r="A195" s="36"/>
      <c r="B195" s="36"/>
      <c r="C195" s="37"/>
      <c r="D195" s="37"/>
      <c r="E195" s="36"/>
      <c r="F195" s="37"/>
      <c r="G195" s="37"/>
      <c r="H195" s="36"/>
      <c r="I195" s="36"/>
      <c r="J195" s="36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6"/>
      <c r="V195" s="37"/>
      <c r="W195" s="37"/>
      <c r="X195" s="36"/>
      <c r="Y195" s="37"/>
      <c r="Z195" s="37"/>
      <c r="AA195" s="37"/>
      <c r="AB195" s="36"/>
    </row>
    <row r="196" spans="1:28">
      <c r="A196" s="36"/>
      <c r="B196" s="36"/>
      <c r="C196" s="37"/>
      <c r="D196" s="37"/>
      <c r="E196" s="36"/>
      <c r="F196" s="37"/>
      <c r="G196" s="37"/>
      <c r="H196" s="36"/>
      <c r="I196" s="36"/>
      <c r="J196" s="36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6"/>
      <c r="V196" s="37"/>
      <c r="W196" s="37"/>
      <c r="X196" s="36"/>
      <c r="Y196" s="37"/>
      <c r="Z196" s="37"/>
      <c r="AA196" s="37"/>
      <c r="AB196" s="36"/>
    </row>
    <row r="197" spans="1:28">
      <c r="A197" s="36"/>
      <c r="B197" s="36"/>
      <c r="C197" s="37"/>
      <c r="D197" s="37"/>
      <c r="E197" s="36"/>
      <c r="F197" s="37"/>
      <c r="G197" s="37"/>
      <c r="H197" s="36"/>
      <c r="I197" s="36"/>
      <c r="J197" s="36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6"/>
      <c r="V197" s="37"/>
      <c r="W197" s="37"/>
      <c r="X197" s="36"/>
      <c r="Y197" s="37"/>
      <c r="Z197" s="37"/>
      <c r="AA197" s="37"/>
      <c r="AB197" s="36"/>
    </row>
    <row r="198" spans="1:28">
      <c r="A198" s="36"/>
      <c r="B198" s="36"/>
      <c r="C198" s="37"/>
      <c r="D198" s="37"/>
      <c r="E198" s="36"/>
      <c r="F198" s="37"/>
      <c r="G198" s="37"/>
      <c r="H198" s="36"/>
      <c r="I198" s="36"/>
      <c r="J198" s="36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6"/>
      <c r="V198" s="37"/>
      <c r="W198" s="37"/>
      <c r="X198" s="36"/>
      <c r="Y198" s="37"/>
      <c r="Z198" s="37"/>
      <c r="AA198" s="37"/>
      <c r="AB198" s="36"/>
    </row>
    <row r="199" spans="1:28">
      <c r="A199" s="36"/>
      <c r="B199" s="36"/>
      <c r="C199" s="37"/>
      <c r="D199" s="37"/>
      <c r="E199" s="36"/>
      <c r="F199" s="37"/>
      <c r="G199" s="37"/>
      <c r="H199" s="36"/>
      <c r="I199" s="36"/>
      <c r="J199" s="36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6"/>
      <c r="V199" s="37"/>
      <c r="W199" s="37"/>
      <c r="X199" s="36"/>
      <c r="Y199" s="37"/>
      <c r="Z199" s="37"/>
      <c r="AA199" s="37"/>
      <c r="AB199" s="36"/>
    </row>
    <row r="200" spans="1:28">
      <c r="A200" s="36"/>
      <c r="B200" s="36"/>
      <c r="C200" s="37"/>
      <c r="D200" s="37"/>
      <c r="E200" s="36"/>
      <c r="F200" s="37"/>
      <c r="G200" s="37"/>
      <c r="H200" s="36"/>
      <c r="I200" s="36"/>
      <c r="J200" s="36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6"/>
      <c r="V200" s="37"/>
      <c r="W200" s="37"/>
      <c r="X200" s="36"/>
      <c r="Y200" s="37"/>
      <c r="Z200" s="37"/>
      <c r="AA200" s="37"/>
      <c r="AB200" s="36"/>
    </row>
    <row r="201" spans="1:28">
      <c r="A201" s="36"/>
      <c r="B201" s="36"/>
      <c r="C201" s="37"/>
      <c r="D201" s="37"/>
      <c r="E201" s="36"/>
      <c r="F201" s="37"/>
      <c r="G201" s="37"/>
      <c r="H201" s="36"/>
      <c r="I201" s="36"/>
      <c r="J201" s="36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6"/>
      <c r="V201" s="37"/>
      <c r="W201" s="37"/>
      <c r="X201" s="36"/>
      <c r="Y201" s="37"/>
      <c r="Z201" s="37"/>
      <c r="AA201" s="37"/>
      <c r="AB201" s="36"/>
    </row>
    <row r="202" spans="1:28">
      <c r="A202" s="36"/>
      <c r="B202" s="36"/>
      <c r="C202" s="37"/>
      <c r="D202" s="37"/>
      <c r="E202" s="36"/>
      <c r="F202" s="37"/>
      <c r="G202" s="37"/>
      <c r="H202" s="36"/>
      <c r="I202" s="36"/>
      <c r="J202" s="36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6"/>
      <c r="V202" s="37"/>
      <c r="W202" s="37"/>
      <c r="X202" s="36"/>
      <c r="Y202" s="37"/>
      <c r="Z202" s="37"/>
      <c r="AA202" s="37"/>
      <c r="AB202" s="36"/>
    </row>
    <row r="203" spans="1:28">
      <c r="A203" s="36"/>
      <c r="B203" s="36"/>
      <c r="C203" s="37"/>
      <c r="D203" s="37"/>
      <c r="E203" s="36"/>
      <c r="F203" s="37"/>
      <c r="G203" s="37"/>
      <c r="H203" s="36"/>
      <c r="I203" s="36"/>
      <c r="J203" s="36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6"/>
      <c r="V203" s="37"/>
      <c r="W203" s="37"/>
      <c r="X203" s="36"/>
      <c r="Y203" s="37"/>
      <c r="Z203" s="37"/>
      <c r="AA203" s="37"/>
      <c r="AB203" s="36"/>
    </row>
    <row r="204" spans="1:28">
      <c r="A204" s="36"/>
      <c r="B204" s="36"/>
      <c r="C204" s="37"/>
      <c r="D204" s="37"/>
      <c r="E204" s="36"/>
      <c r="F204" s="37"/>
      <c r="G204" s="37"/>
      <c r="H204" s="36"/>
      <c r="I204" s="36"/>
      <c r="J204" s="36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6"/>
      <c r="V204" s="37"/>
      <c r="W204" s="37"/>
      <c r="X204" s="36"/>
      <c r="Y204" s="37"/>
      <c r="Z204" s="37"/>
      <c r="AA204" s="37"/>
      <c r="AB204" s="36"/>
    </row>
    <row r="205" spans="1:28">
      <c r="A205" s="36"/>
      <c r="B205" s="36"/>
      <c r="C205" s="37"/>
      <c r="D205" s="37"/>
      <c r="E205" s="36"/>
      <c r="F205" s="37"/>
      <c r="G205" s="37"/>
      <c r="H205" s="36"/>
      <c r="I205" s="36"/>
      <c r="J205" s="36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6"/>
      <c r="V205" s="37"/>
      <c r="W205" s="37"/>
      <c r="X205" s="36"/>
      <c r="Y205" s="37"/>
      <c r="Z205" s="37"/>
      <c r="AA205" s="37"/>
      <c r="AB205" s="36"/>
    </row>
    <row r="206" spans="1:28">
      <c r="A206" s="36"/>
      <c r="B206" s="36"/>
      <c r="C206" s="37"/>
      <c r="D206" s="37"/>
      <c r="E206" s="36"/>
      <c r="F206" s="37"/>
      <c r="G206" s="37"/>
      <c r="H206" s="36"/>
      <c r="I206" s="36"/>
      <c r="J206" s="36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6"/>
      <c r="V206" s="37"/>
      <c r="W206" s="37"/>
      <c r="X206" s="36"/>
      <c r="Y206" s="37"/>
      <c r="Z206" s="37"/>
      <c r="AA206" s="37"/>
      <c r="AB206" s="36"/>
    </row>
    <row r="207" spans="1:28">
      <c r="A207" s="36"/>
      <c r="B207" s="36"/>
      <c r="C207" s="37"/>
      <c r="D207" s="37"/>
      <c r="E207" s="36"/>
      <c r="F207" s="37"/>
      <c r="G207" s="37"/>
      <c r="H207" s="36"/>
      <c r="I207" s="36"/>
      <c r="J207" s="36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6"/>
      <c r="V207" s="37"/>
      <c r="W207" s="37"/>
      <c r="X207" s="36"/>
      <c r="Y207" s="37"/>
      <c r="Z207" s="37"/>
      <c r="AA207" s="37"/>
      <c r="AB207" s="36"/>
    </row>
    <row r="208" spans="1:28">
      <c r="A208" s="36"/>
      <c r="B208" s="36"/>
      <c r="C208" s="37"/>
      <c r="D208" s="37"/>
      <c r="E208" s="36"/>
      <c r="F208" s="37"/>
      <c r="G208" s="37"/>
      <c r="H208" s="36"/>
      <c r="I208" s="36"/>
      <c r="J208" s="36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6"/>
      <c r="V208" s="37"/>
      <c r="W208" s="37"/>
      <c r="X208" s="36"/>
      <c r="Y208" s="37"/>
      <c r="Z208" s="37"/>
      <c r="AA208" s="37"/>
      <c r="AB208" s="36"/>
    </row>
    <row r="209" spans="1:28">
      <c r="A209" s="36"/>
      <c r="B209" s="36"/>
      <c r="C209" s="37"/>
      <c r="D209" s="37"/>
      <c r="E209" s="36"/>
      <c r="F209" s="37"/>
      <c r="G209" s="37"/>
      <c r="H209" s="36"/>
      <c r="I209" s="36"/>
      <c r="J209" s="36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6"/>
      <c r="V209" s="37"/>
      <c r="W209" s="37"/>
      <c r="X209" s="36"/>
      <c r="Y209" s="37"/>
      <c r="Z209" s="37"/>
      <c r="AA209" s="37"/>
      <c r="AB209" s="36"/>
    </row>
    <row r="210" spans="1:28">
      <c r="A210" s="36"/>
      <c r="B210" s="36"/>
      <c r="C210" s="37"/>
      <c r="D210" s="37"/>
      <c r="E210" s="36"/>
      <c r="F210" s="37"/>
      <c r="G210" s="37"/>
      <c r="H210" s="36"/>
      <c r="I210" s="36"/>
      <c r="J210" s="36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6"/>
      <c r="V210" s="37"/>
      <c r="W210" s="37"/>
      <c r="X210" s="36"/>
      <c r="Y210" s="37"/>
      <c r="Z210" s="37"/>
      <c r="AA210" s="37"/>
      <c r="AB210" s="36"/>
    </row>
    <row r="211" spans="1:28">
      <c r="A211" s="36"/>
      <c r="B211" s="36"/>
      <c r="C211" s="37"/>
      <c r="D211" s="37"/>
      <c r="E211" s="36"/>
      <c r="F211" s="37"/>
      <c r="G211" s="37"/>
      <c r="H211" s="36"/>
      <c r="I211" s="36"/>
      <c r="J211" s="36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6"/>
      <c r="V211" s="37"/>
      <c r="W211" s="37"/>
      <c r="X211" s="36"/>
      <c r="Y211" s="37"/>
      <c r="Z211" s="37"/>
      <c r="AA211" s="37"/>
      <c r="AB211" s="36"/>
    </row>
    <row r="212" spans="1:28">
      <c r="A212" s="36"/>
      <c r="B212" s="36"/>
      <c r="C212" s="37"/>
      <c r="D212" s="37"/>
      <c r="E212" s="36"/>
      <c r="F212" s="37"/>
      <c r="G212" s="37"/>
      <c r="H212" s="36"/>
      <c r="I212" s="36"/>
      <c r="J212" s="36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6"/>
      <c r="V212" s="37"/>
      <c r="W212" s="37"/>
      <c r="X212" s="36"/>
      <c r="Y212" s="37"/>
      <c r="Z212" s="37"/>
      <c r="AA212" s="37"/>
      <c r="AB212" s="36"/>
    </row>
    <row r="213" spans="1:28">
      <c r="A213" s="36"/>
      <c r="B213" s="36"/>
      <c r="C213" s="37"/>
      <c r="D213" s="37"/>
      <c r="E213" s="36"/>
      <c r="F213" s="37"/>
      <c r="G213" s="37"/>
      <c r="H213" s="36"/>
      <c r="I213" s="36"/>
      <c r="J213" s="36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6"/>
      <c r="V213" s="37"/>
      <c r="W213" s="37"/>
      <c r="X213" s="36"/>
      <c r="Y213" s="37"/>
      <c r="Z213" s="37"/>
      <c r="AA213" s="37"/>
      <c r="AB213" s="36"/>
    </row>
    <row r="214" spans="1:28">
      <c r="A214" s="36"/>
      <c r="B214" s="36"/>
      <c r="C214" s="37"/>
      <c r="D214" s="37"/>
      <c r="E214" s="36"/>
      <c r="F214" s="37"/>
      <c r="G214" s="37"/>
      <c r="H214" s="36"/>
      <c r="I214" s="36"/>
      <c r="J214" s="36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6"/>
      <c r="V214" s="37"/>
      <c r="W214" s="37"/>
      <c r="X214" s="36"/>
      <c r="Y214" s="37"/>
      <c r="Z214" s="37"/>
      <c r="AA214" s="37"/>
      <c r="AB214" s="36"/>
    </row>
    <row r="215" spans="1:28">
      <c r="A215" s="36"/>
      <c r="B215" s="36"/>
      <c r="C215" s="37"/>
      <c r="D215" s="37"/>
      <c r="E215" s="36"/>
      <c r="F215" s="37"/>
      <c r="G215" s="37"/>
      <c r="H215" s="36"/>
      <c r="I215" s="36"/>
      <c r="J215" s="36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6"/>
      <c r="V215" s="37"/>
      <c r="W215" s="37"/>
      <c r="X215" s="36"/>
      <c r="Y215" s="37"/>
      <c r="Z215" s="37"/>
      <c r="AA215" s="37"/>
      <c r="AB215" s="36"/>
    </row>
    <row r="216" spans="1:28">
      <c r="A216" s="36"/>
      <c r="B216" s="36"/>
      <c r="C216" s="37"/>
      <c r="D216" s="37"/>
      <c r="E216" s="36"/>
      <c r="F216" s="37"/>
      <c r="G216" s="37"/>
      <c r="H216" s="36"/>
      <c r="I216" s="36"/>
      <c r="J216" s="36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6"/>
      <c r="V216" s="37"/>
      <c r="W216" s="37"/>
      <c r="X216" s="36"/>
      <c r="Y216" s="37"/>
      <c r="Z216" s="37"/>
      <c r="AA216" s="37"/>
      <c r="AB216" s="36"/>
    </row>
    <row r="217" spans="1:28">
      <c r="A217" s="36"/>
      <c r="B217" s="36"/>
      <c r="C217" s="37"/>
      <c r="D217" s="37"/>
      <c r="E217" s="36"/>
      <c r="F217" s="37"/>
      <c r="G217" s="37"/>
      <c r="H217" s="36"/>
      <c r="I217" s="36"/>
      <c r="J217" s="36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6"/>
      <c r="V217" s="37"/>
      <c r="W217" s="37"/>
      <c r="X217" s="36"/>
      <c r="Y217" s="37"/>
      <c r="Z217" s="37"/>
      <c r="AA217" s="37"/>
      <c r="AB217" s="36"/>
    </row>
    <row r="218" spans="1:28">
      <c r="A218" s="36"/>
      <c r="B218" s="36"/>
      <c r="C218" s="37"/>
      <c r="D218" s="37"/>
      <c r="E218" s="36"/>
      <c r="F218" s="37"/>
      <c r="G218" s="37"/>
      <c r="H218" s="36"/>
      <c r="I218" s="36"/>
      <c r="J218" s="36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6"/>
      <c r="V218" s="37"/>
      <c r="W218" s="37"/>
      <c r="X218" s="36"/>
      <c r="Y218" s="37"/>
      <c r="Z218" s="37"/>
      <c r="AA218" s="37"/>
      <c r="AB218" s="36"/>
    </row>
    <row r="219" spans="1:28">
      <c r="A219" s="36"/>
      <c r="B219" s="36"/>
      <c r="C219" s="37"/>
      <c r="D219" s="37"/>
      <c r="E219" s="36"/>
      <c r="F219" s="37"/>
      <c r="G219" s="37"/>
      <c r="H219" s="36"/>
      <c r="I219" s="36"/>
      <c r="J219" s="36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6"/>
      <c r="V219" s="37"/>
      <c r="W219" s="37"/>
      <c r="X219" s="36"/>
      <c r="Y219" s="37"/>
      <c r="Z219" s="37"/>
      <c r="AA219" s="37"/>
      <c r="AB219" s="36"/>
    </row>
    <row r="220" spans="1:28">
      <c r="A220" s="36"/>
      <c r="B220" s="36"/>
      <c r="C220" s="37"/>
      <c r="D220" s="37"/>
      <c r="E220" s="36"/>
      <c r="F220" s="37"/>
      <c r="G220" s="37"/>
      <c r="H220" s="36"/>
      <c r="I220" s="36"/>
      <c r="J220" s="36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6"/>
      <c r="V220" s="37"/>
      <c r="W220" s="37"/>
      <c r="X220" s="36"/>
      <c r="Y220" s="37"/>
      <c r="Z220" s="37"/>
      <c r="AA220" s="37"/>
      <c r="AB220" s="36"/>
    </row>
    <row r="221" spans="1:28">
      <c r="A221" s="36"/>
      <c r="B221" s="36"/>
      <c r="C221" s="37"/>
      <c r="D221" s="37"/>
      <c r="E221" s="36"/>
      <c r="F221" s="37"/>
      <c r="G221" s="37"/>
      <c r="H221" s="36"/>
      <c r="I221" s="36"/>
      <c r="J221" s="36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6"/>
      <c r="V221" s="37"/>
      <c r="W221" s="37"/>
      <c r="X221" s="36"/>
      <c r="Y221" s="37"/>
      <c r="Z221" s="37"/>
      <c r="AA221" s="37"/>
      <c r="AB221" s="36"/>
    </row>
    <row r="222" spans="1:28">
      <c r="A222" s="36"/>
      <c r="B222" s="36"/>
      <c r="C222" s="37"/>
      <c r="D222" s="37"/>
      <c r="E222" s="36"/>
      <c r="F222" s="37"/>
      <c r="G222" s="37"/>
      <c r="H222" s="36"/>
      <c r="I222" s="36"/>
      <c r="J222" s="36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6"/>
      <c r="V222" s="37"/>
      <c r="W222" s="37"/>
      <c r="X222" s="36"/>
      <c r="Y222" s="37"/>
      <c r="Z222" s="37"/>
      <c r="AA222" s="37"/>
      <c r="AB222" s="36"/>
    </row>
    <row r="223" spans="1:28">
      <c r="A223" s="36"/>
      <c r="B223" s="36"/>
      <c r="C223" s="37"/>
      <c r="D223" s="37"/>
      <c r="E223" s="36"/>
      <c r="F223" s="37"/>
      <c r="G223" s="37"/>
      <c r="H223" s="36"/>
      <c r="I223" s="36"/>
      <c r="J223" s="36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6"/>
      <c r="V223" s="37"/>
      <c r="W223" s="37"/>
      <c r="X223" s="36"/>
      <c r="Y223" s="37"/>
      <c r="Z223" s="37"/>
      <c r="AA223" s="37"/>
      <c r="AB223" s="36"/>
    </row>
    <row r="224" spans="1:28">
      <c r="A224" s="36"/>
      <c r="B224" s="36"/>
      <c r="C224" s="37"/>
      <c r="D224" s="37"/>
      <c r="E224" s="36"/>
      <c r="F224" s="37"/>
      <c r="G224" s="37"/>
      <c r="H224" s="36"/>
      <c r="I224" s="36"/>
      <c r="J224" s="36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6"/>
      <c r="V224" s="37"/>
      <c r="W224" s="37"/>
      <c r="X224" s="36"/>
      <c r="Y224" s="37"/>
      <c r="Z224" s="37"/>
      <c r="AA224" s="37"/>
      <c r="AB224" s="36"/>
    </row>
    <row r="225" spans="1:28">
      <c r="A225" s="36"/>
      <c r="B225" s="36"/>
      <c r="C225" s="37"/>
      <c r="D225" s="37"/>
      <c r="E225" s="36"/>
      <c r="F225" s="37"/>
      <c r="G225" s="37"/>
      <c r="H225" s="36"/>
      <c r="I225" s="36"/>
      <c r="J225" s="36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6"/>
      <c r="V225" s="37"/>
      <c r="W225" s="37"/>
      <c r="X225" s="36"/>
      <c r="Y225" s="37"/>
      <c r="Z225" s="37"/>
      <c r="AA225" s="37"/>
      <c r="AB225" s="36"/>
    </row>
    <row r="226" spans="1:28">
      <c r="A226" s="36"/>
      <c r="B226" s="36"/>
      <c r="C226" s="37"/>
      <c r="D226" s="37"/>
      <c r="E226" s="36"/>
      <c r="F226" s="37"/>
      <c r="G226" s="37"/>
      <c r="H226" s="36"/>
      <c r="I226" s="36"/>
      <c r="J226" s="36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6"/>
      <c r="V226" s="37"/>
      <c r="W226" s="37"/>
      <c r="X226" s="36"/>
      <c r="Y226" s="37"/>
      <c r="Z226" s="37"/>
      <c r="AA226" s="37"/>
      <c r="AB226" s="36"/>
    </row>
    <row r="227" spans="1:28">
      <c r="A227" s="36"/>
      <c r="B227" s="36"/>
      <c r="C227" s="37"/>
      <c r="D227" s="37"/>
      <c r="E227" s="36"/>
      <c r="F227" s="37"/>
      <c r="G227" s="37"/>
      <c r="H227" s="36"/>
      <c r="I227" s="36"/>
      <c r="J227" s="36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6"/>
      <c r="V227" s="37"/>
      <c r="W227" s="37"/>
      <c r="X227" s="36"/>
      <c r="Y227" s="37"/>
      <c r="Z227" s="37"/>
      <c r="AA227" s="37"/>
      <c r="AB227" s="36"/>
    </row>
    <row r="228" spans="1:28">
      <c r="A228" s="36"/>
      <c r="B228" s="36"/>
      <c r="C228" s="37"/>
      <c r="D228" s="37"/>
      <c r="E228" s="36"/>
      <c r="F228" s="37"/>
      <c r="G228" s="37"/>
      <c r="H228" s="36"/>
      <c r="I228" s="36"/>
      <c r="J228" s="36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6"/>
      <c r="V228" s="37"/>
      <c r="W228" s="37"/>
      <c r="X228" s="36"/>
      <c r="Y228" s="37"/>
      <c r="Z228" s="37"/>
      <c r="AA228" s="37"/>
      <c r="AB228" s="36"/>
    </row>
    <row r="229" spans="1:28">
      <c r="A229" s="36"/>
      <c r="B229" s="36"/>
      <c r="C229" s="37"/>
      <c r="D229" s="37"/>
      <c r="E229" s="36"/>
      <c r="F229" s="37"/>
      <c r="G229" s="37"/>
      <c r="H229" s="36"/>
      <c r="I229" s="36"/>
      <c r="J229" s="36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6"/>
      <c r="V229" s="37"/>
      <c r="W229" s="37"/>
      <c r="X229" s="36"/>
      <c r="Y229" s="37"/>
      <c r="Z229" s="37"/>
      <c r="AA229" s="37"/>
      <c r="AB229" s="36"/>
    </row>
    <row r="230" spans="1:28">
      <c r="A230" s="36"/>
      <c r="B230" s="36"/>
      <c r="C230" s="37"/>
      <c r="D230" s="37"/>
      <c r="E230" s="36"/>
      <c r="F230" s="37"/>
      <c r="G230" s="37"/>
      <c r="H230" s="36"/>
      <c r="I230" s="36"/>
      <c r="J230" s="36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6"/>
      <c r="V230" s="37"/>
      <c r="W230" s="37"/>
      <c r="X230" s="36"/>
      <c r="Y230" s="37"/>
      <c r="Z230" s="37"/>
      <c r="AA230" s="37"/>
      <c r="AB230" s="36"/>
    </row>
    <row r="231" spans="1:28">
      <c r="A231" s="36"/>
      <c r="B231" s="36"/>
      <c r="C231" s="37"/>
      <c r="D231" s="37"/>
      <c r="E231" s="36"/>
      <c r="F231" s="37"/>
      <c r="G231" s="37"/>
      <c r="H231" s="36"/>
      <c r="I231" s="36"/>
      <c r="J231" s="36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6"/>
      <c r="V231" s="37"/>
      <c r="W231" s="37"/>
      <c r="X231" s="36"/>
      <c r="Y231" s="37"/>
      <c r="Z231" s="37"/>
      <c r="AA231" s="37"/>
      <c r="AB231" s="36"/>
    </row>
    <row r="232" spans="1:28">
      <c r="A232" s="36"/>
      <c r="B232" s="36"/>
      <c r="C232" s="37"/>
      <c r="D232" s="37"/>
      <c r="E232" s="36"/>
      <c r="F232" s="37"/>
      <c r="G232" s="37"/>
      <c r="H232" s="36"/>
      <c r="I232" s="36"/>
      <c r="J232" s="36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6"/>
      <c r="V232" s="37"/>
      <c r="W232" s="37"/>
      <c r="X232" s="36"/>
      <c r="Y232" s="37"/>
      <c r="Z232" s="37"/>
      <c r="AA232" s="37"/>
      <c r="AB232" s="36"/>
    </row>
    <row r="233" spans="1:28">
      <c r="A233" s="36"/>
      <c r="B233" s="36"/>
      <c r="C233" s="37"/>
      <c r="D233" s="37"/>
      <c r="E233" s="36"/>
      <c r="F233" s="37"/>
      <c r="G233" s="37"/>
      <c r="H233" s="36"/>
      <c r="I233" s="36"/>
      <c r="J233" s="36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6"/>
      <c r="V233" s="37"/>
      <c r="W233" s="37"/>
      <c r="X233" s="36"/>
      <c r="Y233" s="37"/>
      <c r="Z233" s="37"/>
      <c r="AA233" s="37"/>
      <c r="AB233" s="36"/>
    </row>
    <row r="234" spans="1:28">
      <c r="A234" s="36"/>
      <c r="B234" s="36"/>
      <c r="C234" s="37"/>
      <c r="D234" s="37"/>
      <c r="E234" s="36"/>
      <c r="F234" s="37"/>
      <c r="G234" s="37"/>
      <c r="H234" s="36"/>
      <c r="I234" s="36"/>
      <c r="J234" s="36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6"/>
      <c r="V234" s="37"/>
      <c r="W234" s="37"/>
      <c r="X234" s="36"/>
      <c r="Y234" s="37"/>
      <c r="Z234" s="37"/>
      <c r="AA234" s="37"/>
      <c r="AB234" s="36"/>
    </row>
    <row r="235" spans="1:28">
      <c r="A235" s="36"/>
      <c r="B235" s="36"/>
      <c r="C235" s="37"/>
      <c r="D235" s="37"/>
      <c r="E235" s="36"/>
      <c r="F235" s="37"/>
      <c r="G235" s="37"/>
      <c r="H235" s="36"/>
      <c r="I235" s="36"/>
      <c r="J235" s="36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6"/>
      <c r="V235" s="37"/>
      <c r="W235" s="37"/>
      <c r="X235" s="36"/>
      <c r="Y235" s="37"/>
      <c r="Z235" s="37"/>
      <c r="AA235" s="37"/>
      <c r="AB235" s="36"/>
    </row>
    <row r="236" spans="1:28">
      <c r="A236" s="36"/>
      <c r="B236" s="36"/>
      <c r="C236" s="37"/>
      <c r="D236" s="37"/>
      <c r="E236" s="36"/>
      <c r="F236" s="37"/>
      <c r="G236" s="37"/>
      <c r="H236" s="36"/>
      <c r="I236" s="36"/>
      <c r="J236" s="36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6"/>
      <c r="V236" s="37"/>
      <c r="W236" s="37"/>
      <c r="X236" s="36"/>
      <c r="Y236" s="37"/>
      <c r="Z236" s="37"/>
      <c r="AA236" s="37"/>
      <c r="AB236" s="36"/>
    </row>
    <row r="237" spans="1:28">
      <c r="A237" s="36"/>
      <c r="B237" s="36"/>
      <c r="C237" s="37"/>
      <c r="D237" s="37"/>
      <c r="E237" s="36"/>
      <c r="F237" s="37"/>
      <c r="G237" s="37"/>
      <c r="H237" s="36"/>
      <c r="I237" s="36"/>
      <c r="J237" s="36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6"/>
      <c r="V237" s="37"/>
      <c r="W237" s="37"/>
      <c r="X237" s="36"/>
      <c r="Y237" s="37"/>
      <c r="Z237" s="37"/>
      <c r="AA237" s="37"/>
      <c r="AB237" s="36"/>
    </row>
    <row r="238" spans="1:28">
      <c r="A238" s="36"/>
      <c r="B238" s="36"/>
      <c r="C238" s="37"/>
      <c r="D238" s="37"/>
      <c r="E238" s="36"/>
      <c r="F238" s="37"/>
      <c r="G238" s="37"/>
      <c r="H238" s="36"/>
      <c r="I238" s="36"/>
      <c r="J238" s="36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6"/>
      <c r="V238" s="37"/>
      <c r="W238" s="37"/>
      <c r="X238" s="36"/>
      <c r="Y238" s="37"/>
      <c r="Z238" s="37"/>
      <c r="AA238" s="37"/>
      <c r="AB238" s="36"/>
    </row>
    <row r="239" spans="1:28">
      <c r="A239" s="36"/>
      <c r="B239" s="36"/>
      <c r="C239" s="37"/>
      <c r="D239" s="37"/>
      <c r="E239" s="36"/>
      <c r="F239" s="37"/>
      <c r="G239" s="37"/>
      <c r="H239" s="36"/>
      <c r="I239" s="36"/>
      <c r="J239" s="36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6"/>
      <c r="V239" s="37"/>
      <c r="W239" s="37"/>
      <c r="X239" s="36"/>
      <c r="Y239" s="37"/>
      <c r="Z239" s="37"/>
      <c r="AA239" s="37"/>
      <c r="AB239" s="36"/>
    </row>
    <row r="240" spans="1:28">
      <c r="A240" s="36"/>
      <c r="B240" s="36"/>
      <c r="C240" s="37"/>
      <c r="D240" s="37"/>
      <c r="E240" s="36"/>
      <c r="F240" s="37"/>
      <c r="G240" s="37"/>
      <c r="H240" s="36"/>
      <c r="I240" s="36"/>
      <c r="J240" s="36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6"/>
      <c r="V240" s="37"/>
      <c r="W240" s="37"/>
      <c r="X240" s="36"/>
      <c r="Y240" s="37"/>
      <c r="Z240" s="37"/>
      <c r="AA240" s="37"/>
      <c r="AB240" s="36"/>
    </row>
    <row r="241" spans="1:28">
      <c r="A241" s="36"/>
      <c r="B241" s="36"/>
      <c r="C241" s="37"/>
      <c r="D241" s="37"/>
      <c r="E241" s="36"/>
      <c r="F241" s="37"/>
      <c r="G241" s="37"/>
      <c r="H241" s="36"/>
      <c r="I241" s="36"/>
      <c r="J241" s="36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6"/>
      <c r="V241" s="37"/>
      <c r="W241" s="37"/>
      <c r="X241" s="36"/>
      <c r="Y241" s="37"/>
      <c r="Z241" s="37"/>
      <c r="AA241" s="37"/>
      <c r="AB241" s="36"/>
    </row>
    <row r="242" spans="1:28">
      <c r="A242" s="36"/>
      <c r="B242" s="36"/>
      <c r="C242" s="37"/>
      <c r="D242" s="37"/>
      <c r="E242" s="36"/>
      <c r="F242" s="37"/>
      <c r="G242" s="37"/>
      <c r="H242" s="36"/>
      <c r="I242" s="36"/>
      <c r="J242" s="36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6"/>
      <c r="V242" s="37"/>
      <c r="W242" s="37"/>
      <c r="X242" s="36"/>
      <c r="Y242" s="37"/>
      <c r="Z242" s="37"/>
      <c r="AA242" s="37"/>
      <c r="AB242" s="36"/>
    </row>
    <row r="243" spans="1:28">
      <c r="A243" s="36"/>
      <c r="B243" s="36"/>
      <c r="C243" s="37"/>
      <c r="D243" s="37"/>
      <c r="E243" s="36"/>
      <c r="F243" s="37"/>
      <c r="G243" s="37"/>
      <c r="H243" s="36"/>
      <c r="I243" s="36"/>
      <c r="J243" s="36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6"/>
      <c r="V243" s="37"/>
      <c r="W243" s="37"/>
      <c r="X243" s="36"/>
      <c r="Y243" s="37"/>
      <c r="Z243" s="37"/>
      <c r="AA243" s="37"/>
      <c r="AB243" s="36"/>
    </row>
    <row r="244" spans="1:28">
      <c r="A244" s="36"/>
      <c r="B244" s="36"/>
      <c r="C244" s="37"/>
      <c r="D244" s="37"/>
      <c r="E244" s="36"/>
      <c r="F244" s="37"/>
      <c r="G244" s="37"/>
      <c r="H244" s="36"/>
      <c r="I244" s="36"/>
      <c r="J244" s="36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6"/>
      <c r="V244" s="37"/>
      <c r="W244" s="37"/>
      <c r="X244" s="36"/>
      <c r="Y244" s="37"/>
      <c r="Z244" s="37"/>
      <c r="AA244" s="37"/>
      <c r="AB244" s="36"/>
    </row>
    <row r="245" spans="1:28">
      <c r="A245" s="36"/>
      <c r="B245" s="36"/>
      <c r="C245" s="37"/>
      <c r="D245" s="37"/>
      <c r="E245" s="36"/>
      <c r="F245" s="37"/>
      <c r="G245" s="37"/>
      <c r="H245" s="36"/>
      <c r="I245" s="36"/>
      <c r="J245" s="36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6"/>
      <c r="V245" s="37"/>
      <c r="W245" s="37"/>
      <c r="X245" s="36"/>
      <c r="Y245" s="37"/>
      <c r="Z245" s="37"/>
      <c r="AA245" s="37"/>
      <c r="AB245" s="36"/>
    </row>
    <row r="246" spans="1:28">
      <c r="A246" s="36"/>
      <c r="B246" s="36"/>
      <c r="C246" s="37"/>
      <c r="D246" s="37"/>
      <c r="E246" s="36"/>
      <c r="F246" s="37"/>
      <c r="G246" s="37"/>
      <c r="H246" s="36"/>
      <c r="I246" s="36"/>
      <c r="J246" s="36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6"/>
      <c r="V246" s="37"/>
      <c r="W246" s="37"/>
      <c r="X246" s="36"/>
      <c r="Y246" s="37"/>
      <c r="Z246" s="37"/>
      <c r="AA246" s="37"/>
      <c r="AB246" s="36"/>
    </row>
    <row r="247" spans="1:28">
      <c r="A247" s="36"/>
      <c r="B247" s="36"/>
      <c r="C247" s="37"/>
      <c r="D247" s="37"/>
      <c r="E247" s="36"/>
      <c r="F247" s="37"/>
      <c r="G247" s="37"/>
      <c r="H247" s="36"/>
      <c r="I247" s="36"/>
      <c r="J247" s="36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6"/>
      <c r="V247" s="37"/>
      <c r="W247" s="37"/>
      <c r="X247" s="36"/>
      <c r="Y247" s="37"/>
      <c r="Z247" s="37"/>
      <c r="AA247" s="37"/>
      <c r="AB247" s="36"/>
    </row>
    <row r="248" spans="1:28">
      <c r="A248" s="36"/>
      <c r="B248" s="36"/>
      <c r="C248" s="37"/>
      <c r="D248" s="37"/>
      <c r="E248" s="36"/>
      <c r="F248" s="37"/>
      <c r="G248" s="37"/>
      <c r="H248" s="36"/>
      <c r="I248" s="36"/>
      <c r="J248" s="36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6"/>
      <c r="V248" s="37"/>
      <c r="W248" s="37"/>
      <c r="X248" s="36"/>
      <c r="Y248" s="37"/>
      <c r="Z248" s="37"/>
      <c r="AA248" s="37"/>
      <c r="AB248" s="36"/>
    </row>
    <row r="249" spans="1:28">
      <c r="A249" s="36"/>
      <c r="B249" s="36"/>
      <c r="C249" s="37"/>
      <c r="D249" s="37"/>
      <c r="E249" s="36"/>
      <c r="F249" s="37"/>
      <c r="G249" s="37"/>
      <c r="H249" s="36"/>
      <c r="I249" s="36"/>
      <c r="J249" s="36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6"/>
      <c r="V249" s="37"/>
      <c r="W249" s="37"/>
      <c r="X249" s="36"/>
      <c r="Y249" s="37"/>
      <c r="Z249" s="37"/>
      <c r="AA249" s="37"/>
      <c r="AB249" s="36"/>
    </row>
    <row r="250" spans="1:28">
      <c r="A250" s="36"/>
      <c r="B250" s="36"/>
      <c r="C250" s="37"/>
      <c r="D250" s="37"/>
      <c r="E250" s="36"/>
      <c r="F250" s="37"/>
      <c r="G250" s="37"/>
      <c r="H250" s="36"/>
      <c r="I250" s="36"/>
      <c r="J250" s="36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6"/>
      <c r="V250" s="37"/>
      <c r="W250" s="37"/>
      <c r="X250" s="36"/>
      <c r="Y250" s="37"/>
      <c r="Z250" s="37"/>
      <c r="AA250" s="37"/>
      <c r="AB250" s="36"/>
    </row>
    <row r="251" spans="1:28">
      <c r="A251" s="36"/>
      <c r="B251" s="36"/>
      <c r="C251" s="37"/>
      <c r="D251" s="37"/>
      <c r="E251" s="36"/>
      <c r="F251" s="37"/>
      <c r="G251" s="37"/>
      <c r="H251" s="36"/>
      <c r="I251" s="36"/>
      <c r="J251" s="36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6"/>
      <c r="V251" s="37"/>
      <c r="W251" s="37"/>
      <c r="X251" s="36"/>
      <c r="Y251" s="37"/>
      <c r="Z251" s="37"/>
      <c r="AA251" s="37"/>
      <c r="AB251" s="36"/>
    </row>
    <row r="252" spans="1:28">
      <c r="A252" s="36"/>
      <c r="B252" s="36"/>
      <c r="C252" s="37"/>
      <c r="D252" s="37"/>
      <c r="E252" s="36"/>
      <c r="F252" s="37"/>
      <c r="G252" s="37"/>
      <c r="H252" s="36"/>
      <c r="I252" s="36"/>
      <c r="J252" s="36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6"/>
      <c r="V252" s="37"/>
      <c r="W252" s="37"/>
      <c r="X252" s="36"/>
      <c r="Y252" s="37"/>
      <c r="Z252" s="37"/>
      <c r="AA252" s="37"/>
      <c r="AB252" s="36"/>
    </row>
    <row r="253" spans="1:28">
      <c r="A253" s="36"/>
      <c r="B253" s="36"/>
      <c r="C253" s="37"/>
      <c r="D253" s="37"/>
      <c r="E253" s="36"/>
      <c r="F253" s="37"/>
      <c r="G253" s="37"/>
      <c r="H253" s="36"/>
      <c r="I253" s="36"/>
      <c r="J253" s="36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6"/>
      <c r="V253" s="37"/>
      <c r="W253" s="37"/>
      <c r="X253" s="36"/>
      <c r="Y253" s="37"/>
      <c r="Z253" s="37"/>
      <c r="AA253" s="37"/>
      <c r="AB253" s="36"/>
    </row>
    <row r="254" spans="1:28">
      <c r="A254" s="36"/>
      <c r="B254" s="36"/>
      <c r="C254" s="37"/>
      <c r="D254" s="37"/>
      <c r="E254" s="36"/>
      <c r="F254" s="37"/>
      <c r="G254" s="37"/>
      <c r="H254" s="36"/>
      <c r="I254" s="36"/>
      <c r="J254" s="36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6"/>
      <c r="V254" s="37"/>
      <c r="W254" s="37"/>
      <c r="X254" s="36"/>
      <c r="Y254" s="37"/>
      <c r="Z254" s="37"/>
      <c r="AA254" s="37"/>
      <c r="AB254" s="36"/>
    </row>
    <row r="255" spans="1:28">
      <c r="A255" s="36"/>
      <c r="B255" s="36"/>
      <c r="C255" s="37"/>
      <c r="D255" s="37"/>
      <c r="E255" s="36"/>
      <c r="F255" s="37"/>
      <c r="G255" s="37"/>
      <c r="H255" s="36"/>
      <c r="I255" s="36"/>
      <c r="J255" s="36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6"/>
      <c r="V255" s="37"/>
      <c r="W255" s="37"/>
      <c r="X255" s="36"/>
      <c r="Y255" s="37"/>
      <c r="Z255" s="37"/>
      <c r="AA255" s="37"/>
      <c r="AB255" s="36"/>
    </row>
    <row r="256" spans="1:28">
      <c r="A256" s="36"/>
      <c r="B256" s="36"/>
      <c r="C256" s="37"/>
      <c r="D256" s="37"/>
      <c r="E256" s="36"/>
      <c r="F256" s="37"/>
      <c r="G256" s="37"/>
      <c r="H256" s="36"/>
      <c r="I256" s="36"/>
      <c r="J256" s="36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6"/>
      <c r="V256" s="37"/>
      <c r="W256" s="37"/>
      <c r="X256" s="36"/>
      <c r="Y256" s="37"/>
      <c r="Z256" s="37"/>
      <c r="AA256" s="37"/>
      <c r="AB256" s="36"/>
    </row>
    <row r="257" spans="1:28">
      <c r="A257" s="36"/>
      <c r="B257" s="36"/>
      <c r="C257" s="37"/>
      <c r="D257" s="37"/>
      <c r="E257" s="36"/>
      <c r="F257" s="37"/>
      <c r="G257" s="37"/>
      <c r="H257" s="36"/>
      <c r="I257" s="36"/>
      <c r="J257" s="36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6"/>
      <c r="V257" s="37"/>
      <c r="W257" s="37"/>
      <c r="X257" s="36"/>
      <c r="Y257" s="37"/>
      <c r="Z257" s="37"/>
      <c r="AA257" s="37"/>
      <c r="AB257" s="36"/>
    </row>
    <row r="258" spans="1:28">
      <c r="A258" s="36"/>
      <c r="B258" s="36"/>
      <c r="C258" s="37"/>
      <c r="D258" s="37"/>
      <c r="E258" s="36"/>
      <c r="F258" s="37"/>
      <c r="G258" s="37"/>
      <c r="H258" s="36"/>
      <c r="I258" s="36"/>
      <c r="J258" s="36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6"/>
      <c r="V258" s="37"/>
      <c r="W258" s="37"/>
      <c r="X258" s="36"/>
      <c r="Y258" s="37"/>
      <c r="Z258" s="37"/>
      <c r="AA258" s="37"/>
      <c r="AB258" s="36"/>
    </row>
    <row r="259" spans="1:28">
      <c r="A259" s="36"/>
      <c r="B259" s="36"/>
      <c r="C259" s="37"/>
      <c r="D259" s="37"/>
      <c r="E259" s="36"/>
      <c r="F259" s="37"/>
      <c r="G259" s="37"/>
      <c r="H259" s="36"/>
      <c r="I259" s="36"/>
      <c r="J259" s="36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6"/>
      <c r="V259" s="37"/>
      <c r="W259" s="37"/>
      <c r="X259" s="36"/>
      <c r="Y259" s="37"/>
      <c r="Z259" s="37"/>
      <c r="AA259" s="37"/>
      <c r="AB259" s="36"/>
    </row>
    <row r="260" spans="1:28">
      <c r="A260" s="36"/>
      <c r="B260" s="36"/>
      <c r="C260" s="37"/>
      <c r="D260" s="37"/>
      <c r="E260" s="36"/>
      <c r="F260" s="37"/>
      <c r="G260" s="37"/>
      <c r="H260" s="36"/>
      <c r="I260" s="36"/>
      <c r="J260" s="36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6"/>
      <c r="V260" s="37"/>
      <c r="W260" s="37"/>
      <c r="X260" s="36"/>
      <c r="Y260" s="37"/>
      <c r="Z260" s="37"/>
      <c r="AA260" s="37"/>
      <c r="AB260" s="36"/>
    </row>
    <row r="261" spans="1:28">
      <c r="A261" s="36"/>
      <c r="B261" s="36"/>
      <c r="C261" s="37"/>
      <c r="D261" s="37"/>
      <c r="E261" s="36"/>
      <c r="F261" s="37"/>
      <c r="G261" s="37"/>
      <c r="H261" s="36"/>
      <c r="I261" s="36"/>
      <c r="J261" s="36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6"/>
      <c r="V261" s="37"/>
      <c r="W261" s="37"/>
      <c r="X261" s="36"/>
      <c r="Y261" s="37"/>
      <c r="Z261" s="37"/>
      <c r="AA261" s="37"/>
      <c r="AB261" s="36"/>
    </row>
    <row r="262" spans="1:28">
      <c r="A262" s="36"/>
      <c r="B262" s="36"/>
      <c r="C262" s="37"/>
      <c r="D262" s="37"/>
      <c r="E262" s="36"/>
      <c r="F262" s="37"/>
      <c r="G262" s="37"/>
      <c r="H262" s="36"/>
      <c r="I262" s="36"/>
      <c r="J262" s="36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6"/>
      <c r="V262" s="37"/>
      <c r="W262" s="37"/>
      <c r="X262" s="36"/>
      <c r="Y262" s="37"/>
      <c r="Z262" s="37"/>
      <c r="AA262" s="37"/>
      <c r="AB262" s="36"/>
    </row>
    <row r="263" spans="1:28">
      <c r="A263" s="36"/>
      <c r="B263" s="36"/>
      <c r="C263" s="37"/>
      <c r="D263" s="37"/>
      <c r="E263" s="36"/>
      <c r="F263" s="37"/>
      <c r="G263" s="37"/>
      <c r="H263" s="36"/>
      <c r="I263" s="36"/>
      <c r="J263" s="36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6"/>
      <c r="V263" s="37"/>
      <c r="W263" s="37"/>
      <c r="X263" s="36"/>
      <c r="Y263" s="37"/>
      <c r="Z263" s="37"/>
      <c r="AA263" s="37"/>
      <c r="AB263" s="36"/>
    </row>
    <row r="264" spans="1:28">
      <c r="A264" s="36"/>
      <c r="B264" s="36"/>
      <c r="C264" s="37"/>
      <c r="D264" s="37"/>
      <c r="E264" s="36"/>
      <c r="F264" s="37"/>
      <c r="G264" s="37"/>
      <c r="H264" s="36"/>
      <c r="I264" s="36"/>
      <c r="J264" s="36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6"/>
      <c r="V264" s="37"/>
      <c r="W264" s="37"/>
      <c r="X264" s="36"/>
      <c r="Y264" s="37"/>
      <c r="Z264" s="37"/>
      <c r="AA264" s="37"/>
      <c r="AB264" s="36"/>
    </row>
    <row r="265" spans="1:28">
      <c r="A265" s="36"/>
      <c r="B265" s="36"/>
      <c r="C265" s="37"/>
      <c r="D265" s="37"/>
      <c r="E265" s="36"/>
      <c r="F265" s="37"/>
      <c r="G265" s="37"/>
      <c r="H265" s="36"/>
      <c r="I265" s="36"/>
      <c r="J265" s="36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6"/>
      <c r="V265" s="37"/>
      <c r="W265" s="37"/>
      <c r="X265" s="36"/>
      <c r="Y265" s="37"/>
      <c r="Z265" s="37"/>
      <c r="AA265" s="37"/>
      <c r="AB265" s="36"/>
    </row>
    <row r="266" spans="1:28">
      <c r="A266" s="36"/>
      <c r="B266" s="36"/>
      <c r="C266" s="37"/>
      <c r="D266" s="37"/>
      <c r="E266" s="36"/>
      <c r="F266" s="37"/>
      <c r="G266" s="37"/>
      <c r="H266" s="36"/>
      <c r="I266" s="36"/>
      <c r="J266" s="36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6"/>
      <c r="V266" s="37"/>
      <c r="W266" s="37"/>
      <c r="X266" s="36"/>
      <c r="Y266" s="37"/>
      <c r="Z266" s="37"/>
      <c r="AA266" s="37"/>
      <c r="AB266" s="36"/>
    </row>
    <row r="267" spans="1:28">
      <c r="A267" s="36"/>
      <c r="B267" s="36"/>
      <c r="C267" s="37"/>
      <c r="D267" s="37"/>
      <c r="E267" s="36"/>
      <c r="F267" s="37"/>
      <c r="G267" s="37"/>
      <c r="H267" s="36"/>
      <c r="I267" s="36"/>
      <c r="J267" s="36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6"/>
      <c r="V267" s="37"/>
      <c r="W267" s="37"/>
      <c r="X267" s="36"/>
      <c r="Y267" s="37"/>
      <c r="Z267" s="37"/>
      <c r="AA267" s="37"/>
      <c r="AB267" s="36"/>
    </row>
    <row r="268" spans="1:28">
      <c r="A268" s="36"/>
      <c r="B268" s="36"/>
      <c r="C268" s="37"/>
      <c r="D268" s="37"/>
      <c r="E268" s="36"/>
      <c r="F268" s="37"/>
      <c r="G268" s="37"/>
      <c r="H268" s="36"/>
      <c r="I268" s="36"/>
      <c r="J268" s="36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6"/>
      <c r="V268" s="37"/>
      <c r="W268" s="37"/>
      <c r="X268" s="36"/>
      <c r="Y268" s="37"/>
      <c r="Z268" s="37"/>
      <c r="AA268" s="37"/>
      <c r="AB268" s="36"/>
    </row>
    <row r="269" spans="1:28">
      <c r="A269" s="36"/>
      <c r="B269" s="36"/>
      <c r="C269" s="37"/>
      <c r="D269" s="37"/>
      <c r="E269" s="36"/>
      <c r="F269" s="37"/>
      <c r="G269" s="37"/>
      <c r="H269" s="36"/>
      <c r="I269" s="36"/>
      <c r="J269" s="36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6"/>
      <c r="V269" s="37"/>
      <c r="W269" s="37"/>
      <c r="X269" s="36"/>
      <c r="Y269" s="37"/>
      <c r="Z269" s="37"/>
      <c r="AA269" s="37"/>
      <c r="AB269" s="36"/>
    </row>
    <row r="270" spans="1:28">
      <c r="A270" s="36"/>
      <c r="B270" s="36"/>
      <c r="C270" s="37"/>
      <c r="D270" s="37"/>
      <c r="E270" s="36"/>
      <c r="F270" s="37"/>
      <c r="G270" s="37"/>
      <c r="H270" s="36"/>
      <c r="I270" s="36"/>
      <c r="J270" s="36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6"/>
      <c r="V270" s="37"/>
      <c r="W270" s="37"/>
      <c r="X270" s="36"/>
      <c r="Y270" s="37"/>
      <c r="Z270" s="37"/>
      <c r="AA270" s="37"/>
      <c r="AB270" s="36"/>
    </row>
    <row r="271" spans="1:28">
      <c r="A271" s="36"/>
      <c r="B271" s="36"/>
      <c r="C271" s="37"/>
      <c r="D271" s="37"/>
      <c r="E271" s="36"/>
      <c r="F271" s="37"/>
      <c r="G271" s="37"/>
      <c r="H271" s="36"/>
      <c r="I271" s="36"/>
      <c r="J271" s="36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6"/>
      <c r="V271" s="37"/>
      <c r="W271" s="37"/>
      <c r="X271" s="36"/>
      <c r="Y271" s="37"/>
      <c r="Z271" s="37"/>
      <c r="AA271" s="37"/>
      <c r="AB271" s="36"/>
    </row>
    <row r="272" spans="1:28">
      <c r="A272" s="36"/>
      <c r="B272" s="36"/>
      <c r="C272" s="37"/>
      <c r="D272" s="37"/>
      <c r="E272" s="36"/>
      <c r="F272" s="37"/>
      <c r="G272" s="37"/>
      <c r="H272" s="36"/>
      <c r="I272" s="36"/>
      <c r="J272" s="36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6"/>
      <c r="V272" s="37"/>
      <c r="W272" s="37"/>
      <c r="X272" s="36"/>
      <c r="Y272" s="37"/>
      <c r="Z272" s="37"/>
      <c r="AA272" s="37"/>
      <c r="AB272" s="36"/>
    </row>
    <row r="273" spans="1:28">
      <c r="A273" s="36"/>
      <c r="B273" s="36"/>
      <c r="C273" s="37"/>
      <c r="D273" s="37"/>
      <c r="E273" s="36"/>
      <c r="F273" s="37"/>
      <c r="G273" s="37"/>
      <c r="H273" s="36"/>
      <c r="I273" s="36"/>
      <c r="J273" s="36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6"/>
      <c r="V273" s="37"/>
      <c r="W273" s="37"/>
      <c r="X273" s="36"/>
      <c r="Y273" s="37"/>
      <c r="Z273" s="37"/>
      <c r="AA273" s="37"/>
      <c r="AB273" s="36"/>
    </row>
    <row r="274" spans="1:28">
      <c r="A274" s="36"/>
      <c r="B274" s="36"/>
      <c r="C274" s="37"/>
      <c r="D274" s="37"/>
      <c r="E274" s="36"/>
      <c r="F274" s="37"/>
      <c r="G274" s="37"/>
      <c r="H274" s="36"/>
      <c r="I274" s="36"/>
      <c r="J274" s="36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6"/>
      <c r="V274" s="37"/>
      <c r="W274" s="37"/>
      <c r="X274" s="36"/>
      <c r="Y274" s="37"/>
      <c r="Z274" s="37"/>
      <c r="AA274" s="37"/>
      <c r="AB274" s="36"/>
    </row>
    <row r="275" spans="1:28">
      <c r="A275" s="36"/>
      <c r="B275" s="36"/>
      <c r="C275" s="37"/>
      <c r="D275" s="37"/>
      <c r="E275" s="36"/>
      <c r="F275" s="37"/>
      <c r="G275" s="37"/>
      <c r="H275" s="36"/>
      <c r="I275" s="36"/>
      <c r="J275" s="36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6"/>
      <c r="V275" s="37"/>
      <c r="W275" s="37"/>
      <c r="X275" s="36"/>
      <c r="Y275" s="37"/>
      <c r="Z275" s="37"/>
      <c r="AA275" s="37"/>
      <c r="AB275" s="36"/>
    </row>
    <row r="276" spans="1:28">
      <c r="A276" s="36"/>
      <c r="B276" s="36"/>
      <c r="C276" s="37"/>
      <c r="D276" s="37"/>
      <c r="E276" s="36"/>
      <c r="F276" s="37"/>
      <c r="G276" s="37"/>
      <c r="H276" s="36"/>
      <c r="I276" s="36"/>
      <c r="J276" s="36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6"/>
      <c r="V276" s="37"/>
      <c r="W276" s="37"/>
      <c r="X276" s="36"/>
      <c r="Y276" s="37"/>
      <c r="Z276" s="37"/>
      <c r="AA276" s="37"/>
      <c r="AB276" s="36"/>
    </row>
    <row r="277" spans="1:28">
      <c r="A277" s="36"/>
      <c r="B277" s="36"/>
      <c r="C277" s="37"/>
      <c r="D277" s="37"/>
      <c r="E277" s="36"/>
      <c r="F277" s="37"/>
      <c r="G277" s="37"/>
      <c r="H277" s="36"/>
      <c r="I277" s="36"/>
      <c r="J277" s="36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6"/>
      <c r="V277" s="37"/>
      <c r="W277" s="37"/>
      <c r="X277" s="36"/>
      <c r="Y277" s="37"/>
      <c r="Z277" s="37"/>
      <c r="AA277" s="37"/>
      <c r="AB277" s="36"/>
    </row>
    <row r="278" spans="1:28">
      <c r="A278" s="36"/>
      <c r="B278" s="36"/>
      <c r="C278" s="37"/>
      <c r="D278" s="37"/>
      <c r="E278" s="36"/>
      <c r="F278" s="37"/>
      <c r="G278" s="37"/>
      <c r="H278" s="36"/>
      <c r="I278" s="36"/>
      <c r="J278" s="36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6"/>
      <c r="V278" s="37"/>
      <c r="W278" s="37"/>
      <c r="X278" s="36"/>
      <c r="Y278" s="37"/>
      <c r="Z278" s="37"/>
      <c r="AA278" s="37"/>
      <c r="AB278" s="36"/>
    </row>
    <row r="279" spans="1:28">
      <c r="A279" s="36"/>
      <c r="B279" s="36"/>
      <c r="C279" s="37"/>
      <c r="D279" s="37"/>
      <c r="E279" s="36"/>
      <c r="F279" s="37"/>
      <c r="G279" s="37"/>
      <c r="H279" s="36"/>
      <c r="I279" s="36"/>
      <c r="J279" s="36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6"/>
      <c r="V279" s="37"/>
      <c r="W279" s="37"/>
      <c r="X279" s="36"/>
      <c r="Y279" s="37"/>
      <c r="Z279" s="37"/>
      <c r="AA279" s="37"/>
      <c r="AB279" s="36"/>
    </row>
    <row r="280" spans="1:28">
      <c r="A280" s="36"/>
      <c r="B280" s="36"/>
      <c r="C280" s="37"/>
      <c r="D280" s="37"/>
      <c r="E280" s="36"/>
      <c r="F280" s="37"/>
      <c r="G280" s="37"/>
      <c r="H280" s="36"/>
      <c r="I280" s="36"/>
      <c r="J280" s="36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6"/>
      <c r="V280" s="37"/>
      <c r="W280" s="37"/>
      <c r="X280" s="36"/>
      <c r="Y280" s="37"/>
      <c r="Z280" s="37"/>
      <c r="AA280" s="37"/>
      <c r="AB280" s="36"/>
    </row>
    <row r="281" spans="1:28">
      <c r="A281" s="36"/>
      <c r="B281" s="36"/>
      <c r="C281" s="37"/>
      <c r="D281" s="37"/>
      <c r="E281" s="36"/>
      <c r="F281" s="37"/>
      <c r="G281" s="37"/>
      <c r="H281" s="36"/>
      <c r="I281" s="36"/>
      <c r="J281" s="36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6"/>
      <c r="V281" s="37"/>
      <c r="W281" s="37"/>
      <c r="X281" s="36"/>
      <c r="Y281" s="37"/>
      <c r="Z281" s="37"/>
      <c r="AA281" s="37"/>
      <c r="AB281" s="36"/>
    </row>
    <row r="282" spans="1:28">
      <c r="A282" s="36"/>
      <c r="B282" s="36"/>
      <c r="C282" s="37"/>
      <c r="D282" s="37"/>
      <c r="E282" s="36"/>
      <c r="F282" s="37"/>
      <c r="G282" s="37"/>
      <c r="H282" s="36"/>
      <c r="I282" s="36"/>
      <c r="J282" s="36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6"/>
      <c r="V282" s="37"/>
      <c r="W282" s="37"/>
      <c r="X282" s="36"/>
      <c r="Y282" s="37"/>
      <c r="Z282" s="37"/>
      <c r="AA282" s="37"/>
      <c r="AB282" s="36"/>
    </row>
    <row r="283" spans="1:28">
      <c r="A283" s="36"/>
      <c r="B283" s="36"/>
      <c r="C283" s="37"/>
      <c r="D283" s="37"/>
      <c r="E283" s="36"/>
      <c r="F283" s="37"/>
      <c r="G283" s="37"/>
      <c r="H283" s="36"/>
      <c r="I283" s="36"/>
      <c r="J283" s="36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6"/>
      <c r="V283" s="37"/>
      <c r="W283" s="37"/>
      <c r="X283" s="36"/>
      <c r="Y283" s="37"/>
      <c r="Z283" s="37"/>
      <c r="AA283" s="37"/>
      <c r="AB283" s="36"/>
    </row>
    <row r="284" spans="1:28">
      <c r="A284" s="36"/>
      <c r="B284" s="36"/>
      <c r="C284" s="37"/>
      <c r="D284" s="37"/>
      <c r="E284" s="36"/>
      <c r="F284" s="37"/>
      <c r="G284" s="37"/>
      <c r="H284" s="36"/>
      <c r="I284" s="36"/>
      <c r="J284" s="36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6"/>
      <c r="V284" s="37"/>
      <c r="W284" s="37"/>
      <c r="X284" s="36"/>
      <c r="Y284" s="37"/>
      <c r="Z284" s="37"/>
      <c r="AA284" s="37"/>
      <c r="AB284" s="36"/>
    </row>
    <row r="285" spans="1:28">
      <c r="A285" s="36"/>
      <c r="B285" s="36"/>
      <c r="C285" s="37"/>
      <c r="D285" s="37"/>
      <c r="E285" s="36"/>
      <c r="F285" s="37"/>
      <c r="G285" s="37"/>
      <c r="H285" s="36"/>
      <c r="I285" s="36"/>
      <c r="J285" s="36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6"/>
      <c r="V285" s="37"/>
      <c r="W285" s="37"/>
      <c r="X285" s="36"/>
      <c r="Y285" s="37"/>
      <c r="Z285" s="37"/>
      <c r="AA285" s="37"/>
      <c r="AB285" s="36"/>
    </row>
    <row r="286" spans="1:28">
      <c r="A286" s="36"/>
      <c r="B286" s="36"/>
      <c r="C286" s="37"/>
      <c r="D286" s="37"/>
      <c r="E286" s="36"/>
      <c r="F286" s="37"/>
      <c r="G286" s="37"/>
      <c r="H286" s="36"/>
      <c r="I286" s="36"/>
      <c r="J286" s="36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6"/>
      <c r="V286" s="37"/>
      <c r="W286" s="37"/>
      <c r="X286" s="36"/>
      <c r="Y286" s="37"/>
      <c r="Z286" s="37"/>
      <c r="AA286" s="37"/>
      <c r="AB286" s="36"/>
    </row>
    <row r="287" spans="1:28">
      <c r="A287" s="36"/>
      <c r="B287" s="36"/>
      <c r="C287" s="37"/>
      <c r="D287" s="37"/>
      <c r="E287" s="36"/>
      <c r="F287" s="37"/>
      <c r="G287" s="37"/>
      <c r="H287" s="36"/>
      <c r="I287" s="36"/>
      <c r="J287" s="36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6"/>
      <c r="V287" s="37"/>
      <c r="W287" s="37"/>
      <c r="X287" s="36"/>
      <c r="Y287" s="37"/>
      <c r="Z287" s="37"/>
      <c r="AA287" s="37"/>
      <c r="AB287" s="36"/>
    </row>
    <row r="288" spans="1:28">
      <c r="A288" s="36"/>
      <c r="B288" s="36"/>
      <c r="C288" s="37"/>
      <c r="D288" s="37"/>
      <c r="E288" s="36"/>
      <c r="F288" s="37"/>
      <c r="G288" s="37"/>
      <c r="H288" s="36"/>
      <c r="I288" s="36"/>
      <c r="J288" s="36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6"/>
      <c r="V288" s="37"/>
      <c r="W288" s="37"/>
      <c r="X288" s="36"/>
      <c r="Y288" s="37"/>
      <c r="Z288" s="37"/>
      <c r="AA288" s="37"/>
      <c r="AB288" s="36"/>
    </row>
    <row r="289" spans="1:28">
      <c r="A289" s="36"/>
      <c r="B289" s="36"/>
      <c r="C289" s="37"/>
      <c r="D289" s="37"/>
      <c r="E289" s="36"/>
      <c r="F289" s="37"/>
      <c r="G289" s="37"/>
      <c r="H289" s="36"/>
      <c r="I289" s="36"/>
      <c r="J289" s="36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6"/>
      <c r="V289" s="37"/>
      <c r="W289" s="37"/>
      <c r="X289" s="36"/>
      <c r="Y289" s="37"/>
      <c r="Z289" s="37"/>
      <c r="AA289" s="37"/>
      <c r="AB289" s="36"/>
    </row>
    <row r="290" spans="1:28">
      <c r="A290" s="36"/>
      <c r="B290" s="36"/>
      <c r="C290" s="37"/>
      <c r="D290" s="37"/>
      <c r="E290" s="36"/>
      <c r="F290" s="37"/>
      <c r="G290" s="37"/>
      <c r="H290" s="36"/>
      <c r="I290" s="36"/>
      <c r="J290" s="36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6"/>
      <c r="V290" s="37"/>
      <c r="W290" s="37"/>
      <c r="X290" s="36"/>
      <c r="Y290" s="37"/>
      <c r="Z290" s="37"/>
      <c r="AA290" s="37"/>
      <c r="AB290" s="36"/>
    </row>
    <row r="291" spans="1:28">
      <c r="A291" s="36"/>
      <c r="B291" s="36"/>
      <c r="C291" s="37"/>
      <c r="D291" s="37"/>
      <c r="E291" s="36"/>
      <c r="F291" s="37"/>
      <c r="G291" s="37"/>
      <c r="H291" s="36"/>
      <c r="I291" s="36"/>
      <c r="J291" s="36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6"/>
      <c r="V291" s="37"/>
      <c r="W291" s="37"/>
      <c r="X291" s="36"/>
      <c r="Y291" s="37"/>
      <c r="Z291" s="37"/>
      <c r="AA291" s="37"/>
      <c r="AB291" s="36"/>
    </row>
    <row r="292" spans="1:28">
      <c r="A292" s="36"/>
      <c r="B292" s="36"/>
      <c r="C292" s="37"/>
      <c r="D292" s="37"/>
      <c r="E292" s="36"/>
      <c r="F292" s="37"/>
      <c r="G292" s="37"/>
      <c r="H292" s="36"/>
      <c r="I292" s="36"/>
      <c r="J292" s="36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6"/>
      <c r="V292" s="37"/>
      <c r="W292" s="37"/>
      <c r="X292" s="36"/>
      <c r="Y292" s="37"/>
      <c r="Z292" s="37"/>
      <c r="AA292" s="37"/>
      <c r="AB292" s="36"/>
    </row>
    <row r="293" spans="1:28">
      <c r="A293" s="36"/>
      <c r="B293" s="36"/>
      <c r="C293" s="37"/>
      <c r="D293" s="37"/>
      <c r="E293" s="36"/>
      <c r="F293" s="37"/>
      <c r="G293" s="37"/>
      <c r="H293" s="36"/>
      <c r="I293" s="36"/>
      <c r="J293" s="36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6"/>
      <c r="V293" s="37"/>
      <c r="W293" s="37"/>
      <c r="X293" s="36"/>
      <c r="Y293" s="37"/>
      <c r="Z293" s="37"/>
      <c r="AA293" s="37"/>
      <c r="AB293" s="36"/>
    </row>
    <row r="294" spans="1:28">
      <c r="A294" s="36"/>
      <c r="B294" s="36"/>
      <c r="C294" s="37"/>
      <c r="D294" s="37"/>
      <c r="E294" s="36"/>
      <c r="F294" s="37"/>
      <c r="G294" s="37"/>
      <c r="H294" s="36"/>
      <c r="I294" s="36"/>
      <c r="J294" s="36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6"/>
      <c r="V294" s="37"/>
      <c r="W294" s="37"/>
      <c r="X294" s="36"/>
      <c r="Y294" s="37"/>
      <c r="Z294" s="37"/>
      <c r="AA294" s="37"/>
      <c r="AB294" s="36"/>
    </row>
    <row r="295" spans="1:28">
      <c r="A295" s="36"/>
      <c r="B295" s="36"/>
      <c r="C295" s="37"/>
      <c r="D295" s="37"/>
      <c r="E295" s="36"/>
      <c r="F295" s="37"/>
      <c r="G295" s="37"/>
      <c r="H295" s="36"/>
      <c r="I295" s="36"/>
      <c r="J295" s="36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6"/>
      <c r="V295" s="37"/>
      <c r="W295" s="37"/>
      <c r="X295" s="36"/>
      <c r="Y295" s="37"/>
      <c r="Z295" s="37"/>
      <c r="AA295" s="37"/>
      <c r="AB295" s="36"/>
    </row>
    <row r="296" spans="1:28">
      <c r="A296" s="36"/>
      <c r="B296" s="36"/>
      <c r="C296" s="37"/>
      <c r="D296" s="37"/>
      <c r="E296" s="36"/>
      <c r="F296" s="37"/>
      <c r="G296" s="37"/>
      <c r="H296" s="36"/>
      <c r="I296" s="36"/>
      <c r="J296" s="36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6"/>
      <c r="V296" s="37"/>
      <c r="W296" s="37"/>
      <c r="X296" s="36"/>
      <c r="Y296" s="37"/>
      <c r="Z296" s="37"/>
      <c r="AA296" s="37"/>
      <c r="AB296" s="36"/>
    </row>
    <row r="297" spans="1:28">
      <c r="A297" s="36"/>
      <c r="B297" s="36"/>
      <c r="C297" s="37"/>
      <c r="D297" s="37"/>
      <c r="E297" s="36"/>
      <c r="F297" s="37"/>
      <c r="G297" s="37"/>
      <c r="H297" s="36"/>
      <c r="I297" s="36"/>
      <c r="J297" s="36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6"/>
      <c r="V297" s="37"/>
      <c r="W297" s="37"/>
      <c r="X297" s="36"/>
      <c r="Y297" s="37"/>
      <c r="Z297" s="37"/>
      <c r="AA297" s="37"/>
      <c r="AB297" s="36"/>
    </row>
    <row r="298" spans="1:28">
      <c r="A298" s="36"/>
      <c r="B298" s="36"/>
      <c r="C298" s="37"/>
      <c r="D298" s="37"/>
      <c r="E298" s="36"/>
      <c r="F298" s="37"/>
      <c r="G298" s="37"/>
      <c r="H298" s="36"/>
      <c r="I298" s="36"/>
      <c r="J298" s="36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6"/>
      <c r="V298" s="37"/>
      <c r="W298" s="37"/>
      <c r="X298" s="36"/>
      <c r="Y298" s="37"/>
      <c r="Z298" s="37"/>
      <c r="AA298" s="37"/>
      <c r="AB298" s="36"/>
    </row>
    <row r="299" spans="1:28">
      <c r="A299" s="36"/>
      <c r="B299" s="36"/>
      <c r="C299" s="37"/>
      <c r="D299" s="37"/>
      <c r="E299" s="36"/>
      <c r="F299" s="37"/>
      <c r="G299" s="37"/>
      <c r="H299" s="36"/>
      <c r="I299" s="36"/>
      <c r="J299" s="36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6"/>
      <c r="V299" s="37"/>
      <c r="W299" s="37"/>
      <c r="X299" s="36"/>
      <c r="Y299" s="37"/>
      <c r="Z299" s="37"/>
      <c r="AA299" s="37"/>
      <c r="AB299" s="36"/>
    </row>
    <row r="300" spans="1:28">
      <c r="A300" s="36"/>
      <c r="B300" s="36"/>
      <c r="C300" s="37"/>
      <c r="D300" s="37"/>
      <c r="E300" s="36"/>
      <c r="F300" s="37"/>
      <c r="G300" s="37"/>
      <c r="H300" s="36"/>
      <c r="I300" s="36"/>
      <c r="J300" s="36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6"/>
      <c r="V300" s="37"/>
      <c r="W300" s="37"/>
      <c r="X300" s="36"/>
      <c r="Y300" s="37"/>
      <c r="Z300" s="37"/>
      <c r="AA300" s="37"/>
      <c r="AB300" s="36"/>
    </row>
    <row r="301" spans="1:28">
      <c r="A301" s="36"/>
      <c r="B301" s="36"/>
      <c r="C301" s="37"/>
      <c r="D301" s="37"/>
      <c r="E301" s="36"/>
      <c r="F301" s="37"/>
      <c r="G301" s="37"/>
      <c r="H301" s="36"/>
      <c r="I301" s="36"/>
      <c r="J301" s="36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6"/>
      <c r="V301" s="37"/>
      <c r="W301" s="37"/>
      <c r="X301" s="36"/>
      <c r="Y301" s="37"/>
      <c r="Z301" s="37"/>
      <c r="AA301" s="37"/>
      <c r="AB301" s="36"/>
    </row>
    <row r="302" spans="1:28">
      <c r="A302" s="36"/>
      <c r="B302" s="36"/>
      <c r="C302" s="37"/>
      <c r="D302" s="37"/>
      <c r="E302" s="36"/>
      <c r="F302" s="37"/>
      <c r="G302" s="37"/>
      <c r="H302" s="36"/>
      <c r="I302" s="36"/>
      <c r="J302" s="36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6"/>
      <c r="V302" s="37"/>
      <c r="W302" s="37"/>
      <c r="X302" s="36"/>
      <c r="Y302" s="37"/>
      <c r="Z302" s="37"/>
      <c r="AA302" s="37"/>
      <c r="AB302" s="36"/>
    </row>
    <row r="303" spans="1:28">
      <c r="A303" s="36"/>
      <c r="B303" s="36"/>
      <c r="C303" s="37"/>
      <c r="D303" s="37"/>
      <c r="E303" s="36"/>
      <c r="F303" s="37"/>
      <c r="G303" s="37"/>
      <c r="H303" s="36"/>
      <c r="I303" s="36"/>
      <c r="J303" s="36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6"/>
      <c r="V303" s="37"/>
      <c r="W303" s="37"/>
      <c r="X303" s="36"/>
      <c r="Y303" s="37"/>
      <c r="Z303" s="37"/>
      <c r="AA303" s="37"/>
      <c r="AB303" s="36"/>
    </row>
    <row r="304" spans="1:28">
      <c r="A304" s="36"/>
      <c r="B304" s="36"/>
      <c r="C304" s="37"/>
      <c r="D304" s="37"/>
      <c r="E304" s="36"/>
      <c r="F304" s="37"/>
      <c r="G304" s="37"/>
      <c r="H304" s="36"/>
      <c r="I304" s="36"/>
      <c r="J304" s="36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6"/>
      <c r="V304" s="37"/>
      <c r="W304" s="37"/>
      <c r="X304" s="36"/>
      <c r="Y304" s="37"/>
      <c r="Z304" s="37"/>
      <c r="AA304" s="37"/>
      <c r="AB304" s="36"/>
    </row>
    <row r="305" spans="1:28">
      <c r="A305" s="36"/>
      <c r="B305" s="36"/>
      <c r="C305" s="37"/>
      <c r="D305" s="37"/>
      <c r="E305" s="36"/>
      <c r="F305" s="37"/>
      <c r="G305" s="37"/>
      <c r="H305" s="36"/>
      <c r="I305" s="36"/>
      <c r="J305" s="36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6"/>
      <c r="V305" s="37"/>
      <c r="W305" s="37"/>
      <c r="X305" s="36"/>
      <c r="Y305" s="37"/>
      <c r="Z305" s="37"/>
      <c r="AA305" s="37"/>
      <c r="AB305" s="36"/>
    </row>
    <row r="306" spans="1:28">
      <c r="A306" s="36"/>
      <c r="B306" s="36"/>
      <c r="C306" s="37"/>
      <c r="D306" s="37"/>
      <c r="E306" s="36"/>
      <c r="F306" s="37"/>
      <c r="G306" s="37"/>
      <c r="H306" s="36"/>
      <c r="I306" s="36"/>
      <c r="J306" s="36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6"/>
      <c r="V306" s="37"/>
      <c r="W306" s="37"/>
      <c r="X306" s="36"/>
      <c r="Y306" s="37"/>
      <c r="Z306" s="37"/>
      <c r="AA306" s="37"/>
      <c r="AB306" s="36"/>
    </row>
    <row r="307" spans="1:28">
      <c r="A307" s="36"/>
      <c r="B307" s="36"/>
      <c r="C307" s="37"/>
      <c r="D307" s="37"/>
      <c r="E307" s="36"/>
      <c r="F307" s="37"/>
      <c r="G307" s="37"/>
      <c r="H307" s="36"/>
      <c r="I307" s="36"/>
      <c r="J307" s="36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6"/>
      <c r="V307" s="37"/>
      <c r="W307" s="37"/>
      <c r="X307" s="36"/>
      <c r="Y307" s="37"/>
      <c r="Z307" s="37"/>
      <c r="AA307" s="37"/>
      <c r="AB307" s="36"/>
    </row>
    <row r="308" spans="1:28">
      <c r="A308" s="36"/>
      <c r="B308" s="36"/>
      <c r="C308" s="37"/>
      <c r="D308" s="37"/>
      <c r="E308" s="36"/>
      <c r="F308" s="37"/>
      <c r="G308" s="37"/>
      <c r="H308" s="36"/>
      <c r="I308" s="36"/>
      <c r="J308" s="36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6"/>
      <c r="V308" s="37"/>
      <c r="W308" s="37"/>
      <c r="X308" s="36"/>
      <c r="Y308" s="37"/>
      <c r="Z308" s="37"/>
      <c r="AA308" s="37"/>
      <c r="AB308" s="36"/>
    </row>
    <row r="309" spans="1:28">
      <c r="A309" s="36"/>
      <c r="B309" s="36"/>
      <c r="C309" s="37"/>
      <c r="D309" s="37"/>
      <c r="E309" s="36"/>
      <c r="F309" s="37"/>
      <c r="G309" s="37"/>
      <c r="H309" s="36"/>
      <c r="I309" s="36"/>
      <c r="J309" s="36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6"/>
      <c r="V309" s="37"/>
      <c r="W309" s="37"/>
      <c r="X309" s="36"/>
      <c r="Y309" s="37"/>
      <c r="Z309" s="37"/>
      <c r="AA309" s="37"/>
      <c r="AB309" s="36"/>
    </row>
    <row r="310" spans="1:28">
      <c r="A310" s="36"/>
      <c r="B310" s="36"/>
      <c r="C310" s="37"/>
      <c r="D310" s="37"/>
      <c r="E310" s="36"/>
      <c r="F310" s="37"/>
      <c r="G310" s="37"/>
      <c r="H310" s="36"/>
      <c r="I310" s="36"/>
      <c r="J310" s="36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6"/>
      <c r="V310" s="37"/>
      <c r="W310" s="37"/>
      <c r="X310" s="36"/>
      <c r="Y310" s="37"/>
      <c r="Z310" s="37"/>
      <c r="AA310" s="37"/>
      <c r="AB310" s="36"/>
    </row>
    <row r="311" spans="1:28">
      <c r="A311" s="36"/>
      <c r="B311" s="36"/>
      <c r="C311" s="37"/>
      <c r="D311" s="37"/>
      <c r="E311" s="36"/>
      <c r="F311" s="37"/>
      <c r="G311" s="37"/>
      <c r="H311" s="36"/>
      <c r="I311" s="36"/>
      <c r="J311" s="36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6"/>
      <c r="V311" s="37"/>
      <c r="W311" s="37"/>
      <c r="X311" s="36"/>
      <c r="Y311" s="37"/>
      <c r="Z311" s="37"/>
      <c r="AA311" s="37"/>
      <c r="AB311" s="36"/>
    </row>
    <row r="312" spans="1:28">
      <c r="A312" s="36"/>
      <c r="B312" s="36"/>
      <c r="C312" s="37"/>
      <c r="D312" s="37"/>
      <c r="E312" s="36"/>
      <c r="F312" s="37"/>
      <c r="G312" s="37"/>
      <c r="H312" s="36"/>
      <c r="I312" s="36"/>
      <c r="J312" s="36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6"/>
      <c r="V312" s="37"/>
      <c r="W312" s="37"/>
      <c r="X312" s="36"/>
      <c r="Y312" s="37"/>
      <c r="Z312" s="37"/>
      <c r="AA312" s="37"/>
      <c r="AB312" s="36"/>
    </row>
    <row r="313" spans="1:28">
      <c r="A313" s="36"/>
      <c r="B313" s="36"/>
      <c r="C313" s="37"/>
      <c r="D313" s="37"/>
      <c r="E313" s="36"/>
      <c r="F313" s="37"/>
      <c r="G313" s="37"/>
      <c r="H313" s="36"/>
      <c r="I313" s="36"/>
      <c r="J313" s="36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6"/>
      <c r="V313" s="37"/>
      <c r="W313" s="37"/>
      <c r="X313" s="36"/>
      <c r="Y313" s="37"/>
      <c r="Z313" s="37"/>
      <c r="AA313" s="37"/>
      <c r="AB313" s="36"/>
    </row>
    <row r="314" spans="1:28">
      <c r="A314" s="36"/>
      <c r="B314" s="36"/>
      <c r="C314" s="37"/>
      <c r="D314" s="37"/>
      <c r="E314" s="36"/>
      <c r="F314" s="37"/>
      <c r="G314" s="37"/>
      <c r="H314" s="36"/>
      <c r="I314" s="36"/>
      <c r="J314" s="36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6"/>
      <c r="V314" s="37"/>
      <c r="W314" s="37"/>
      <c r="X314" s="36"/>
      <c r="Y314" s="37"/>
      <c r="Z314" s="37"/>
      <c r="AA314" s="37"/>
      <c r="AB314" s="36"/>
    </row>
    <row r="315" spans="1:28">
      <c r="A315" s="36"/>
      <c r="B315" s="36"/>
      <c r="C315" s="37"/>
      <c r="D315" s="37"/>
      <c r="E315" s="36"/>
      <c r="F315" s="37"/>
      <c r="G315" s="37"/>
      <c r="H315" s="36"/>
      <c r="I315" s="36"/>
      <c r="J315" s="36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6"/>
      <c r="V315" s="37"/>
      <c r="W315" s="37"/>
      <c r="X315" s="36"/>
      <c r="Y315" s="37"/>
      <c r="Z315" s="37"/>
      <c r="AA315" s="37"/>
      <c r="AB315" s="36"/>
    </row>
    <row r="316" spans="1:28">
      <c r="A316" s="36"/>
      <c r="B316" s="36"/>
      <c r="C316" s="37"/>
      <c r="D316" s="37"/>
      <c r="E316" s="36"/>
      <c r="F316" s="37"/>
      <c r="G316" s="37"/>
      <c r="H316" s="36"/>
      <c r="I316" s="36"/>
      <c r="J316" s="36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6"/>
      <c r="V316" s="37"/>
      <c r="W316" s="37"/>
      <c r="X316" s="36"/>
      <c r="Y316" s="37"/>
      <c r="Z316" s="37"/>
      <c r="AA316" s="37"/>
      <c r="AB316" s="36"/>
    </row>
    <row r="317" spans="1:28">
      <c r="A317" s="36"/>
      <c r="B317" s="36"/>
      <c r="C317" s="37"/>
      <c r="D317" s="37"/>
      <c r="E317" s="36"/>
      <c r="F317" s="37"/>
      <c r="G317" s="37"/>
      <c r="H317" s="36"/>
      <c r="I317" s="36"/>
      <c r="J317" s="36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6"/>
      <c r="V317" s="37"/>
      <c r="W317" s="37"/>
      <c r="X317" s="36"/>
      <c r="Y317" s="37"/>
      <c r="Z317" s="37"/>
      <c r="AA317" s="37"/>
      <c r="AB317" s="36"/>
    </row>
    <row r="318" spans="1:28">
      <c r="A318" s="36"/>
      <c r="B318" s="36"/>
      <c r="C318" s="37"/>
      <c r="D318" s="37"/>
      <c r="E318" s="36"/>
      <c r="F318" s="37"/>
      <c r="G318" s="37"/>
      <c r="H318" s="36"/>
      <c r="I318" s="36"/>
      <c r="J318" s="36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6"/>
      <c r="V318" s="37"/>
      <c r="W318" s="37"/>
      <c r="X318" s="36"/>
      <c r="Y318" s="37"/>
      <c r="Z318" s="37"/>
      <c r="AA318" s="37"/>
      <c r="AB318" s="36"/>
    </row>
    <row r="319" spans="1:28">
      <c r="A319" s="36"/>
      <c r="B319" s="36"/>
      <c r="C319" s="37"/>
      <c r="D319" s="37"/>
      <c r="E319" s="36"/>
      <c r="F319" s="37"/>
      <c r="G319" s="37"/>
      <c r="H319" s="36"/>
      <c r="I319" s="36"/>
      <c r="J319" s="36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6"/>
      <c r="V319" s="37"/>
      <c r="W319" s="37"/>
      <c r="X319" s="36"/>
      <c r="Y319" s="37"/>
      <c r="Z319" s="37"/>
      <c r="AA319" s="37"/>
      <c r="AB319" s="36"/>
    </row>
    <row r="320" spans="1:28">
      <c r="A320" s="36"/>
      <c r="B320" s="36"/>
      <c r="C320" s="37"/>
      <c r="D320" s="37"/>
      <c r="E320" s="36"/>
      <c r="F320" s="37"/>
      <c r="G320" s="37"/>
      <c r="H320" s="36"/>
      <c r="I320" s="36"/>
      <c r="J320" s="36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6"/>
      <c r="V320" s="37"/>
      <c r="W320" s="37"/>
      <c r="X320" s="36"/>
      <c r="Y320" s="37"/>
      <c r="Z320" s="37"/>
      <c r="AA320" s="37"/>
      <c r="AB320" s="36"/>
    </row>
    <row r="321" spans="1:28">
      <c r="A321" s="36"/>
      <c r="B321" s="36"/>
      <c r="C321" s="37"/>
      <c r="D321" s="37"/>
      <c r="E321" s="36"/>
      <c r="F321" s="37"/>
      <c r="G321" s="37"/>
      <c r="H321" s="36"/>
      <c r="I321" s="36"/>
      <c r="J321" s="36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6"/>
      <c r="V321" s="37"/>
      <c r="W321" s="37"/>
      <c r="X321" s="36"/>
      <c r="Y321" s="37"/>
      <c r="Z321" s="37"/>
      <c r="AA321" s="37"/>
      <c r="AB321" s="36"/>
    </row>
    <row r="322" spans="1:28">
      <c r="A322" s="36"/>
      <c r="B322" s="36"/>
      <c r="C322" s="37"/>
      <c r="D322" s="37"/>
      <c r="E322" s="36"/>
      <c r="F322" s="37"/>
      <c r="G322" s="37"/>
      <c r="H322" s="36"/>
      <c r="I322" s="36"/>
      <c r="J322" s="36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6"/>
      <c r="V322" s="37"/>
      <c r="W322" s="37"/>
      <c r="X322" s="36"/>
      <c r="Y322" s="37"/>
      <c r="Z322" s="37"/>
      <c r="AA322" s="37"/>
      <c r="AB322" s="36"/>
    </row>
    <row r="323" spans="1:28">
      <c r="A323" s="36"/>
      <c r="B323" s="36"/>
      <c r="C323" s="37"/>
      <c r="D323" s="37"/>
      <c r="E323" s="36"/>
      <c r="F323" s="37"/>
      <c r="G323" s="37"/>
      <c r="H323" s="36"/>
      <c r="I323" s="36"/>
      <c r="J323" s="36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6"/>
      <c r="V323" s="37"/>
      <c r="W323" s="37"/>
      <c r="X323" s="36"/>
      <c r="Y323" s="37"/>
      <c r="Z323" s="37"/>
      <c r="AA323" s="37"/>
      <c r="AB323" s="36"/>
    </row>
    <row r="324" spans="1:28">
      <c r="A324" s="36"/>
      <c r="B324" s="36"/>
      <c r="C324" s="37"/>
      <c r="D324" s="37"/>
      <c r="E324" s="36"/>
      <c r="F324" s="37"/>
      <c r="G324" s="37"/>
      <c r="H324" s="36"/>
      <c r="I324" s="36"/>
      <c r="J324" s="36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6"/>
      <c r="V324" s="37"/>
      <c r="W324" s="37"/>
      <c r="X324" s="36"/>
      <c r="Y324" s="37"/>
      <c r="Z324" s="37"/>
      <c r="AA324" s="37"/>
      <c r="AB324" s="36"/>
    </row>
    <row r="325" spans="1:28">
      <c r="A325" s="36"/>
      <c r="B325" s="36"/>
      <c r="C325" s="37"/>
      <c r="D325" s="37"/>
      <c r="E325" s="36"/>
      <c r="F325" s="37"/>
      <c r="G325" s="37"/>
      <c r="H325" s="36"/>
      <c r="I325" s="36"/>
      <c r="J325" s="36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6"/>
      <c r="V325" s="37"/>
      <c r="W325" s="37"/>
      <c r="X325" s="36"/>
      <c r="Y325" s="37"/>
      <c r="Z325" s="37"/>
      <c r="AA325" s="37"/>
      <c r="AB325" s="36"/>
    </row>
    <row r="326" spans="1:28">
      <c r="A326" s="36"/>
      <c r="B326" s="36"/>
      <c r="C326" s="37"/>
      <c r="D326" s="37"/>
      <c r="E326" s="36"/>
      <c r="F326" s="37"/>
      <c r="G326" s="37"/>
      <c r="H326" s="36"/>
      <c r="I326" s="36"/>
      <c r="J326" s="36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6"/>
      <c r="V326" s="37"/>
      <c r="W326" s="37"/>
      <c r="X326" s="36"/>
      <c r="Y326" s="37"/>
      <c r="Z326" s="37"/>
      <c r="AA326" s="37"/>
      <c r="AB326" s="36"/>
    </row>
    <row r="327" spans="1:28">
      <c r="A327" s="36"/>
      <c r="B327" s="36"/>
      <c r="C327" s="37"/>
      <c r="D327" s="37"/>
      <c r="E327" s="36"/>
      <c r="F327" s="37"/>
      <c r="G327" s="37"/>
      <c r="H327" s="36"/>
      <c r="I327" s="36"/>
      <c r="J327" s="36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6"/>
      <c r="V327" s="37"/>
      <c r="W327" s="37"/>
      <c r="X327" s="36"/>
      <c r="Y327" s="37"/>
      <c r="Z327" s="37"/>
      <c r="AA327" s="37"/>
      <c r="AB327" s="36"/>
    </row>
    <row r="328" spans="1:28">
      <c r="A328" s="36"/>
      <c r="B328" s="36"/>
      <c r="C328" s="37"/>
      <c r="D328" s="37"/>
      <c r="E328" s="36"/>
      <c r="F328" s="37"/>
      <c r="G328" s="37"/>
      <c r="H328" s="36"/>
      <c r="I328" s="36"/>
      <c r="J328" s="36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6"/>
      <c r="V328" s="37"/>
      <c r="W328" s="37"/>
      <c r="X328" s="36"/>
      <c r="Y328" s="37"/>
      <c r="Z328" s="37"/>
      <c r="AA328" s="37"/>
      <c r="AB328" s="36"/>
    </row>
    <row r="329" spans="1:28">
      <c r="A329" s="36"/>
      <c r="B329" s="36"/>
      <c r="C329" s="37"/>
      <c r="D329" s="37"/>
      <c r="E329" s="36"/>
      <c r="F329" s="37"/>
      <c r="G329" s="37"/>
      <c r="H329" s="36"/>
      <c r="I329" s="36"/>
      <c r="J329" s="36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6"/>
      <c r="V329" s="37"/>
      <c r="W329" s="37"/>
      <c r="X329" s="36"/>
      <c r="Y329" s="37"/>
      <c r="Z329" s="37"/>
      <c r="AA329" s="37"/>
      <c r="AB329" s="36"/>
    </row>
    <row r="330" spans="1:28">
      <c r="A330" s="36"/>
      <c r="B330" s="36"/>
      <c r="C330" s="37"/>
      <c r="D330" s="37"/>
      <c r="E330" s="36"/>
      <c r="F330" s="37"/>
      <c r="G330" s="37"/>
      <c r="H330" s="36"/>
      <c r="I330" s="36"/>
      <c r="J330" s="36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6"/>
      <c r="V330" s="37"/>
      <c r="W330" s="37"/>
      <c r="X330" s="36"/>
      <c r="Y330" s="37"/>
      <c r="Z330" s="37"/>
      <c r="AA330" s="37"/>
      <c r="AB330" s="36"/>
    </row>
    <row r="331" spans="1:28">
      <c r="A331" s="36"/>
      <c r="B331" s="36"/>
      <c r="C331" s="37"/>
      <c r="D331" s="37"/>
      <c r="E331" s="36"/>
      <c r="F331" s="37"/>
      <c r="G331" s="37"/>
      <c r="H331" s="36"/>
      <c r="I331" s="36"/>
      <c r="J331" s="36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6"/>
      <c r="V331" s="37"/>
      <c r="W331" s="37"/>
      <c r="X331" s="36"/>
      <c r="Y331" s="37"/>
      <c r="Z331" s="37"/>
      <c r="AA331" s="37"/>
      <c r="AB331" s="36"/>
    </row>
    <row r="332" spans="1:28">
      <c r="A332" s="36"/>
      <c r="B332" s="36"/>
      <c r="C332" s="37"/>
      <c r="D332" s="37"/>
      <c r="E332" s="36"/>
      <c r="F332" s="37"/>
      <c r="G332" s="37"/>
      <c r="H332" s="36"/>
      <c r="I332" s="36"/>
      <c r="J332" s="36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6"/>
      <c r="V332" s="37"/>
      <c r="W332" s="37"/>
      <c r="X332" s="36"/>
      <c r="Y332" s="37"/>
      <c r="Z332" s="37"/>
      <c r="AA332" s="37"/>
      <c r="AB332" s="36"/>
    </row>
    <row r="333" spans="1:28">
      <c r="A333" s="36"/>
      <c r="B333" s="36"/>
      <c r="C333" s="37"/>
      <c r="D333" s="37"/>
      <c r="E333" s="36"/>
      <c r="F333" s="37"/>
      <c r="G333" s="37"/>
      <c r="H333" s="36"/>
      <c r="I333" s="36"/>
      <c r="J333" s="36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6"/>
      <c r="V333" s="37"/>
      <c r="W333" s="37"/>
      <c r="X333" s="36"/>
      <c r="Y333" s="37"/>
      <c r="Z333" s="37"/>
      <c r="AA333" s="37"/>
      <c r="AB333" s="36"/>
    </row>
    <row r="334" spans="1:28">
      <c r="A334" s="36"/>
      <c r="B334" s="36"/>
      <c r="C334" s="37"/>
      <c r="D334" s="37"/>
      <c r="E334" s="36"/>
      <c r="F334" s="37"/>
      <c r="G334" s="37"/>
      <c r="H334" s="36"/>
      <c r="I334" s="36"/>
      <c r="J334" s="36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6"/>
      <c r="V334" s="37"/>
      <c r="W334" s="37"/>
      <c r="X334" s="36"/>
      <c r="Y334" s="37"/>
      <c r="Z334" s="37"/>
      <c r="AA334" s="37"/>
      <c r="AB334" s="36"/>
    </row>
    <row r="335" spans="1:28">
      <c r="A335" s="36"/>
      <c r="B335" s="36"/>
      <c r="C335" s="37"/>
      <c r="D335" s="37"/>
      <c r="E335" s="36"/>
      <c r="F335" s="37"/>
      <c r="G335" s="37"/>
      <c r="H335" s="36"/>
      <c r="I335" s="36"/>
      <c r="J335" s="36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6"/>
      <c r="V335" s="37"/>
      <c r="W335" s="37"/>
      <c r="X335" s="36"/>
      <c r="Y335" s="37"/>
      <c r="Z335" s="37"/>
      <c r="AA335" s="37"/>
      <c r="AB335" s="36"/>
    </row>
    <row r="336" spans="1:28">
      <c r="A336" s="36"/>
      <c r="B336" s="36"/>
      <c r="C336" s="37"/>
      <c r="D336" s="37"/>
      <c r="E336" s="36"/>
      <c r="F336" s="37"/>
      <c r="G336" s="37"/>
      <c r="H336" s="36"/>
      <c r="I336" s="36"/>
      <c r="J336" s="36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6"/>
      <c r="V336" s="37"/>
      <c r="W336" s="37"/>
      <c r="X336" s="36"/>
      <c r="Y336" s="37"/>
      <c r="Z336" s="37"/>
      <c r="AA336" s="37"/>
      <c r="AB336" s="36"/>
    </row>
    <row r="337" spans="1:28">
      <c r="A337" s="36"/>
      <c r="B337" s="36"/>
      <c r="C337" s="37"/>
      <c r="D337" s="37"/>
      <c r="E337" s="36"/>
      <c r="F337" s="37"/>
      <c r="G337" s="37"/>
      <c r="H337" s="36"/>
      <c r="I337" s="36"/>
      <c r="J337" s="36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6"/>
      <c r="V337" s="37"/>
      <c r="W337" s="37"/>
      <c r="X337" s="36"/>
      <c r="Y337" s="37"/>
      <c r="Z337" s="37"/>
      <c r="AA337" s="37"/>
      <c r="AB337" s="36"/>
    </row>
    <row r="338" spans="1:28">
      <c r="A338" s="36"/>
      <c r="B338" s="36"/>
      <c r="C338" s="37"/>
      <c r="D338" s="37"/>
      <c r="E338" s="36"/>
      <c r="F338" s="37"/>
      <c r="G338" s="37"/>
      <c r="H338" s="36"/>
      <c r="I338" s="36"/>
      <c r="J338" s="36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6"/>
      <c r="V338" s="37"/>
      <c r="W338" s="37"/>
      <c r="X338" s="36"/>
      <c r="Y338" s="37"/>
      <c r="Z338" s="37"/>
      <c r="AA338" s="37"/>
      <c r="AB338" s="36"/>
    </row>
    <row r="339" spans="1:28">
      <c r="A339" s="36"/>
      <c r="B339" s="36"/>
      <c r="C339" s="37"/>
      <c r="D339" s="37"/>
      <c r="E339" s="36"/>
      <c r="F339" s="37"/>
      <c r="G339" s="37"/>
      <c r="H339" s="36"/>
      <c r="I339" s="36"/>
      <c r="J339" s="36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6"/>
      <c r="V339" s="37"/>
      <c r="W339" s="37"/>
      <c r="X339" s="36"/>
      <c r="Y339" s="37"/>
      <c r="Z339" s="37"/>
      <c r="AA339" s="37"/>
      <c r="AB339" s="36"/>
    </row>
    <row r="340" spans="1:28">
      <c r="A340" s="36"/>
      <c r="B340" s="36"/>
      <c r="C340" s="37"/>
      <c r="D340" s="37"/>
      <c r="E340" s="36"/>
      <c r="F340" s="37"/>
      <c r="G340" s="37"/>
      <c r="H340" s="36"/>
      <c r="I340" s="36"/>
      <c r="J340" s="36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6"/>
      <c r="V340" s="37"/>
      <c r="W340" s="37"/>
      <c r="X340" s="36"/>
      <c r="Y340" s="37"/>
      <c r="Z340" s="37"/>
      <c r="AA340" s="37"/>
      <c r="AB340" s="36"/>
    </row>
    <row r="341" spans="1:28">
      <c r="A341" s="36"/>
      <c r="B341" s="36"/>
      <c r="C341" s="37"/>
      <c r="D341" s="37"/>
      <c r="E341" s="36"/>
      <c r="F341" s="37"/>
      <c r="G341" s="37"/>
      <c r="H341" s="36"/>
      <c r="I341" s="36"/>
      <c r="J341" s="36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6"/>
      <c r="V341" s="37"/>
      <c r="W341" s="37"/>
      <c r="X341" s="36"/>
      <c r="Y341" s="37"/>
      <c r="Z341" s="37"/>
      <c r="AA341" s="37"/>
      <c r="AB341" s="36"/>
    </row>
    <row r="342" spans="1:28">
      <c r="A342" s="36"/>
      <c r="B342" s="36"/>
      <c r="C342" s="37"/>
      <c r="D342" s="37"/>
      <c r="E342" s="36"/>
      <c r="F342" s="37"/>
      <c r="G342" s="37"/>
      <c r="H342" s="36"/>
      <c r="I342" s="36"/>
      <c r="J342" s="36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6"/>
      <c r="V342" s="37"/>
      <c r="W342" s="37"/>
      <c r="X342" s="36"/>
      <c r="Y342" s="37"/>
      <c r="Z342" s="37"/>
      <c r="AA342" s="37"/>
      <c r="AB342" s="36"/>
    </row>
    <row r="343" spans="1:28">
      <c r="A343" s="36"/>
      <c r="B343" s="36"/>
      <c r="C343" s="37"/>
      <c r="D343" s="37"/>
      <c r="E343" s="36"/>
      <c r="F343" s="37"/>
      <c r="G343" s="37"/>
      <c r="H343" s="36"/>
      <c r="I343" s="36"/>
      <c r="J343" s="36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6"/>
      <c r="V343" s="37"/>
      <c r="W343" s="37"/>
      <c r="X343" s="36"/>
      <c r="Y343" s="37"/>
      <c r="Z343" s="37"/>
      <c r="AA343" s="37"/>
      <c r="AB343" s="36"/>
    </row>
    <row r="344" spans="1:28">
      <c r="A344" s="36"/>
      <c r="B344" s="36"/>
      <c r="C344" s="37"/>
      <c r="D344" s="37"/>
      <c r="E344" s="36"/>
      <c r="F344" s="37"/>
      <c r="G344" s="37"/>
      <c r="H344" s="36"/>
      <c r="I344" s="36"/>
      <c r="J344" s="36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6"/>
      <c r="V344" s="37"/>
      <c r="W344" s="37"/>
      <c r="X344" s="36"/>
      <c r="Y344" s="37"/>
      <c r="Z344" s="37"/>
      <c r="AA344" s="37"/>
      <c r="AB344" s="36"/>
    </row>
    <row r="345" spans="1:28">
      <c r="A345" s="36"/>
      <c r="B345" s="36"/>
      <c r="C345" s="37"/>
      <c r="D345" s="37"/>
      <c r="E345" s="36"/>
      <c r="F345" s="37"/>
      <c r="G345" s="37"/>
      <c r="H345" s="36"/>
      <c r="I345" s="36"/>
      <c r="J345" s="36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6"/>
      <c r="V345" s="37"/>
      <c r="W345" s="37"/>
      <c r="X345" s="36"/>
      <c r="Y345" s="37"/>
      <c r="Z345" s="37"/>
      <c r="AA345" s="37"/>
      <c r="AB345" s="36"/>
    </row>
    <row r="346" spans="1:28">
      <c r="A346" s="36"/>
      <c r="B346" s="36"/>
      <c r="C346" s="37"/>
      <c r="D346" s="37"/>
      <c r="E346" s="36"/>
      <c r="F346" s="37"/>
      <c r="G346" s="37"/>
      <c r="H346" s="36"/>
      <c r="I346" s="36"/>
      <c r="J346" s="36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6"/>
      <c r="V346" s="37"/>
      <c r="W346" s="37"/>
      <c r="X346" s="36"/>
      <c r="Y346" s="37"/>
      <c r="Z346" s="37"/>
      <c r="AA346" s="37"/>
      <c r="AB346" s="36"/>
    </row>
    <row r="347" spans="1:28">
      <c r="A347" s="36"/>
      <c r="B347" s="36"/>
      <c r="C347" s="37"/>
      <c r="D347" s="37"/>
      <c r="E347" s="36"/>
      <c r="F347" s="37"/>
      <c r="G347" s="37"/>
      <c r="H347" s="36"/>
      <c r="I347" s="36"/>
      <c r="J347" s="36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6"/>
      <c r="V347" s="37"/>
      <c r="W347" s="37"/>
      <c r="X347" s="36"/>
      <c r="Y347" s="37"/>
      <c r="Z347" s="37"/>
      <c r="AA347" s="37"/>
      <c r="AB347" s="36"/>
    </row>
    <row r="348" spans="1:28">
      <c r="A348" s="36"/>
      <c r="B348" s="36"/>
      <c r="C348" s="37"/>
      <c r="D348" s="37"/>
      <c r="E348" s="36"/>
      <c r="F348" s="37"/>
      <c r="G348" s="37"/>
      <c r="H348" s="36"/>
      <c r="I348" s="36"/>
      <c r="J348" s="36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6"/>
      <c r="V348" s="37"/>
      <c r="W348" s="37"/>
      <c r="X348" s="36"/>
      <c r="Y348" s="37"/>
      <c r="Z348" s="37"/>
      <c r="AA348" s="37"/>
      <c r="AB348" s="36"/>
    </row>
    <row r="349" spans="1:28">
      <c r="A349" s="36"/>
      <c r="B349" s="36"/>
      <c r="C349" s="37"/>
      <c r="D349" s="37"/>
      <c r="E349" s="36"/>
      <c r="F349" s="37"/>
      <c r="G349" s="37"/>
      <c r="H349" s="36"/>
      <c r="I349" s="36"/>
      <c r="J349" s="36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6"/>
      <c r="V349" s="37"/>
      <c r="W349" s="37"/>
      <c r="X349" s="36"/>
      <c r="Y349" s="37"/>
      <c r="Z349" s="37"/>
      <c r="AA349" s="37"/>
      <c r="AB349" s="36"/>
    </row>
    <row r="350" spans="1:28">
      <c r="A350" s="36"/>
      <c r="B350" s="36"/>
      <c r="C350" s="37"/>
      <c r="D350" s="37"/>
      <c r="E350" s="36"/>
      <c r="F350" s="37"/>
      <c r="G350" s="37"/>
      <c r="H350" s="36"/>
      <c r="I350" s="36"/>
      <c r="J350" s="36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6"/>
      <c r="V350" s="37"/>
      <c r="W350" s="37"/>
      <c r="X350" s="36"/>
      <c r="Y350" s="37"/>
      <c r="Z350" s="37"/>
      <c r="AA350" s="37"/>
      <c r="AB350" s="36"/>
    </row>
    <row r="351" spans="1:28">
      <c r="A351" s="36"/>
      <c r="B351" s="36"/>
      <c r="C351" s="37"/>
      <c r="D351" s="37"/>
      <c r="E351" s="36"/>
      <c r="F351" s="37"/>
      <c r="G351" s="37"/>
      <c r="H351" s="36"/>
      <c r="I351" s="36"/>
      <c r="J351" s="36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6"/>
      <c r="V351" s="37"/>
      <c r="W351" s="37"/>
      <c r="X351" s="36"/>
      <c r="Y351" s="37"/>
      <c r="Z351" s="37"/>
      <c r="AA351" s="37"/>
      <c r="AB351" s="36"/>
    </row>
    <row r="352" spans="1:28">
      <c r="A352" s="36"/>
      <c r="B352" s="36"/>
      <c r="C352" s="37"/>
      <c r="D352" s="37"/>
      <c r="E352" s="36"/>
      <c r="F352" s="37"/>
      <c r="G352" s="37"/>
      <c r="H352" s="36"/>
      <c r="I352" s="36"/>
      <c r="J352" s="36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6"/>
      <c r="V352" s="37"/>
      <c r="W352" s="37"/>
      <c r="X352" s="36"/>
      <c r="Y352" s="37"/>
      <c r="Z352" s="37"/>
      <c r="AA352" s="37"/>
      <c r="AB352" s="36"/>
    </row>
    <row r="353" spans="1:28">
      <c r="A353" s="36"/>
      <c r="B353" s="36"/>
      <c r="C353" s="37"/>
      <c r="D353" s="37"/>
      <c r="E353" s="36"/>
      <c r="F353" s="37"/>
      <c r="G353" s="37"/>
      <c r="H353" s="36"/>
      <c r="I353" s="36"/>
      <c r="J353" s="36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6"/>
      <c r="V353" s="37"/>
      <c r="W353" s="37"/>
      <c r="X353" s="36"/>
      <c r="Y353" s="37"/>
      <c r="Z353" s="37"/>
      <c r="AA353" s="37"/>
      <c r="AB353" s="36"/>
    </row>
    <row r="354" spans="1:28">
      <c r="A354" s="36"/>
      <c r="B354" s="36"/>
      <c r="C354" s="37"/>
      <c r="D354" s="37"/>
      <c r="E354" s="36"/>
      <c r="F354" s="37"/>
      <c r="G354" s="37"/>
      <c r="H354" s="36"/>
      <c r="I354" s="36"/>
      <c r="J354" s="36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6"/>
      <c r="V354" s="37"/>
      <c r="W354" s="37"/>
      <c r="X354" s="36"/>
      <c r="Y354" s="37"/>
      <c r="Z354" s="37"/>
      <c r="AA354" s="37"/>
      <c r="AB354" s="36"/>
    </row>
    <row r="355" spans="1:28">
      <c r="A355" s="36"/>
      <c r="B355" s="36"/>
      <c r="C355" s="37"/>
      <c r="D355" s="37"/>
      <c r="E355" s="36"/>
      <c r="F355" s="37"/>
      <c r="G355" s="37"/>
      <c r="H355" s="36"/>
      <c r="I355" s="36"/>
      <c r="J355" s="36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6"/>
      <c r="V355" s="37"/>
      <c r="W355" s="37"/>
      <c r="X355" s="36"/>
      <c r="Y355" s="37"/>
      <c r="Z355" s="37"/>
      <c r="AA355" s="37"/>
      <c r="AB355" s="36"/>
    </row>
    <row r="356" spans="1:28">
      <c r="A356" s="36"/>
      <c r="B356" s="36"/>
      <c r="C356" s="37"/>
      <c r="D356" s="37"/>
      <c r="E356" s="36"/>
      <c r="F356" s="37"/>
      <c r="G356" s="37"/>
      <c r="H356" s="36"/>
      <c r="I356" s="36"/>
      <c r="J356" s="36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6"/>
      <c r="V356" s="37"/>
      <c r="W356" s="37"/>
      <c r="X356" s="36"/>
      <c r="Y356" s="37"/>
      <c r="Z356" s="37"/>
      <c r="AA356" s="37"/>
      <c r="AB356" s="36"/>
    </row>
    <row r="357" spans="1:28">
      <c r="A357" s="36"/>
      <c r="B357" s="36"/>
      <c r="C357" s="37"/>
      <c r="D357" s="37"/>
      <c r="E357" s="36"/>
      <c r="F357" s="37"/>
      <c r="G357" s="37"/>
      <c r="H357" s="36"/>
      <c r="I357" s="36"/>
      <c r="J357" s="36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6"/>
      <c r="V357" s="37"/>
      <c r="W357" s="37"/>
      <c r="X357" s="36"/>
      <c r="Y357" s="37"/>
      <c r="Z357" s="37"/>
      <c r="AA357" s="37"/>
      <c r="AB357" s="36"/>
    </row>
    <row r="358" spans="1:28">
      <c r="A358" s="36"/>
      <c r="B358" s="36"/>
      <c r="C358" s="37"/>
      <c r="D358" s="37"/>
      <c r="E358" s="36"/>
      <c r="F358" s="37"/>
      <c r="G358" s="37"/>
      <c r="H358" s="36"/>
      <c r="I358" s="36"/>
      <c r="J358" s="36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6"/>
      <c r="V358" s="37"/>
      <c r="W358" s="37"/>
      <c r="X358" s="36"/>
      <c r="Y358" s="37"/>
      <c r="Z358" s="37"/>
      <c r="AA358" s="37"/>
      <c r="AB358" s="36"/>
    </row>
    <row r="359" spans="1:28">
      <c r="A359" s="36"/>
      <c r="B359" s="36"/>
      <c r="C359" s="37"/>
      <c r="D359" s="37"/>
      <c r="E359" s="36"/>
      <c r="F359" s="37"/>
      <c r="G359" s="37"/>
      <c r="H359" s="36"/>
      <c r="I359" s="36"/>
      <c r="J359" s="36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6"/>
      <c r="V359" s="37"/>
      <c r="W359" s="37"/>
      <c r="X359" s="36"/>
      <c r="Y359" s="37"/>
      <c r="Z359" s="37"/>
      <c r="AA359" s="37"/>
      <c r="AB359" s="36"/>
    </row>
    <row r="360" spans="1:28">
      <c r="A360" s="36"/>
      <c r="B360" s="36"/>
      <c r="C360" s="37"/>
      <c r="D360" s="37"/>
      <c r="E360" s="36"/>
      <c r="F360" s="37"/>
      <c r="G360" s="37"/>
      <c r="H360" s="36"/>
      <c r="I360" s="36"/>
      <c r="J360" s="36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6"/>
      <c r="V360" s="37"/>
      <c r="W360" s="37"/>
      <c r="X360" s="36"/>
      <c r="Y360" s="37"/>
      <c r="Z360" s="37"/>
      <c r="AA360" s="37"/>
      <c r="AB360" s="36"/>
    </row>
    <row r="361" spans="1:28">
      <c r="A361" s="36"/>
      <c r="B361" s="36"/>
      <c r="C361" s="37"/>
      <c r="D361" s="37"/>
      <c r="E361" s="36"/>
      <c r="F361" s="37"/>
      <c r="G361" s="37"/>
      <c r="H361" s="36"/>
      <c r="I361" s="36"/>
      <c r="J361" s="36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6"/>
      <c r="V361" s="37"/>
      <c r="W361" s="37"/>
      <c r="X361" s="36"/>
      <c r="Y361" s="37"/>
      <c r="Z361" s="37"/>
      <c r="AA361" s="37"/>
      <c r="AB361" s="36"/>
    </row>
    <row r="362" spans="1:28">
      <c r="A362" s="36"/>
      <c r="B362" s="36"/>
      <c r="C362" s="37"/>
      <c r="D362" s="37"/>
      <c r="E362" s="36"/>
      <c r="F362" s="37"/>
      <c r="G362" s="37"/>
      <c r="H362" s="36"/>
      <c r="I362" s="36"/>
      <c r="J362" s="36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6"/>
      <c r="V362" s="37"/>
      <c r="W362" s="37"/>
      <c r="X362" s="36"/>
      <c r="Y362" s="37"/>
      <c r="Z362" s="37"/>
      <c r="AA362" s="37"/>
      <c r="AB362" s="36"/>
    </row>
    <row r="363" spans="1:28">
      <c r="A363" s="36"/>
      <c r="B363" s="36"/>
      <c r="C363" s="37"/>
      <c r="D363" s="37"/>
      <c r="E363" s="36"/>
      <c r="F363" s="37"/>
      <c r="G363" s="37"/>
      <c r="H363" s="36"/>
      <c r="I363" s="36"/>
      <c r="J363" s="36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6"/>
      <c r="V363" s="37"/>
      <c r="W363" s="37"/>
      <c r="X363" s="36"/>
      <c r="Y363" s="37"/>
      <c r="Z363" s="37"/>
      <c r="AA363" s="37"/>
      <c r="AB363" s="36"/>
    </row>
    <row r="364" spans="1:28">
      <c r="A364" s="36"/>
      <c r="B364" s="36"/>
      <c r="C364" s="37"/>
      <c r="D364" s="37"/>
      <c r="E364" s="36"/>
      <c r="F364" s="37"/>
      <c r="G364" s="37"/>
      <c r="H364" s="36"/>
      <c r="I364" s="36"/>
      <c r="J364" s="36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6"/>
      <c r="V364" s="37"/>
      <c r="W364" s="37"/>
      <c r="X364" s="36"/>
      <c r="Y364" s="37"/>
      <c r="Z364" s="37"/>
      <c r="AA364" s="37"/>
      <c r="AB364" s="36"/>
    </row>
    <row r="365" spans="1:28">
      <c r="A365" s="36"/>
      <c r="B365" s="36"/>
      <c r="C365" s="37"/>
      <c r="D365" s="37"/>
      <c r="E365" s="36"/>
      <c r="F365" s="37"/>
      <c r="G365" s="37"/>
      <c r="H365" s="36"/>
      <c r="I365" s="36"/>
      <c r="J365" s="36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6"/>
      <c r="V365" s="37"/>
      <c r="W365" s="37"/>
      <c r="X365" s="36"/>
      <c r="Y365" s="37"/>
      <c r="Z365" s="37"/>
      <c r="AA365" s="37"/>
      <c r="AB365" s="36"/>
    </row>
    <row r="366" spans="1:28">
      <c r="A366" s="36"/>
      <c r="B366" s="36"/>
      <c r="C366" s="37"/>
      <c r="D366" s="37"/>
      <c r="E366" s="36"/>
      <c r="F366" s="37"/>
      <c r="G366" s="37"/>
      <c r="H366" s="36"/>
      <c r="I366" s="36"/>
      <c r="J366" s="36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6"/>
      <c r="V366" s="37"/>
      <c r="W366" s="37"/>
      <c r="X366" s="36"/>
      <c r="Y366" s="37"/>
      <c r="Z366" s="37"/>
      <c r="AA366" s="37"/>
      <c r="AB366" s="36"/>
    </row>
    <row r="367" spans="1:28">
      <c r="A367" s="36"/>
      <c r="B367" s="36"/>
      <c r="C367" s="37"/>
      <c r="D367" s="37"/>
      <c r="E367" s="36"/>
      <c r="F367" s="37"/>
      <c r="G367" s="37"/>
      <c r="H367" s="36"/>
      <c r="I367" s="36"/>
      <c r="J367" s="36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6"/>
      <c r="V367" s="37"/>
      <c r="W367" s="37"/>
      <c r="X367" s="36"/>
      <c r="Y367" s="37"/>
      <c r="Z367" s="37"/>
      <c r="AA367" s="37"/>
      <c r="AB367" s="36"/>
    </row>
    <row r="368" spans="1:28">
      <c r="A368" s="36"/>
      <c r="B368" s="36"/>
      <c r="C368" s="37"/>
      <c r="D368" s="37"/>
      <c r="E368" s="36"/>
      <c r="F368" s="37"/>
      <c r="G368" s="37"/>
      <c r="H368" s="36"/>
      <c r="I368" s="36"/>
      <c r="J368" s="36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6"/>
      <c r="V368" s="37"/>
      <c r="W368" s="37"/>
      <c r="X368" s="36"/>
      <c r="Y368" s="37"/>
      <c r="Z368" s="37"/>
      <c r="AA368" s="37"/>
      <c r="AB368" s="36"/>
    </row>
    <row r="369" spans="1:28">
      <c r="A369" s="36"/>
      <c r="B369" s="36"/>
      <c r="C369" s="37"/>
      <c r="D369" s="37"/>
      <c r="E369" s="36"/>
      <c r="F369" s="37"/>
      <c r="G369" s="37"/>
      <c r="H369" s="36"/>
      <c r="I369" s="36"/>
      <c r="J369" s="36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6"/>
      <c r="V369" s="37"/>
      <c r="W369" s="37"/>
      <c r="X369" s="36"/>
      <c r="Y369" s="37"/>
      <c r="Z369" s="37"/>
      <c r="AA369" s="37"/>
      <c r="AB369" s="36"/>
    </row>
    <row r="370" spans="1:28">
      <c r="A370" s="36"/>
      <c r="B370" s="36"/>
      <c r="C370" s="37"/>
      <c r="D370" s="37"/>
      <c r="E370" s="36"/>
      <c r="F370" s="37"/>
      <c r="G370" s="37"/>
      <c r="H370" s="36"/>
      <c r="I370" s="36"/>
      <c r="J370" s="36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6"/>
      <c r="V370" s="37"/>
      <c r="W370" s="37"/>
      <c r="X370" s="36"/>
      <c r="Y370" s="37"/>
      <c r="Z370" s="37"/>
      <c r="AA370" s="37"/>
      <c r="AB370" s="36"/>
    </row>
    <row r="371" spans="1:28">
      <c r="A371" s="36"/>
      <c r="B371" s="36"/>
      <c r="C371" s="37"/>
      <c r="D371" s="37"/>
      <c r="E371" s="36"/>
      <c r="F371" s="37"/>
      <c r="G371" s="37"/>
      <c r="H371" s="36"/>
      <c r="I371" s="36"/>
      <c r="J371" s="36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6"/>
      <c r="V371" s="37"/>
      <c r="W371" s="37"/>
      <c r="X371" s="36"/>
      <c r="Y371" s="37"/>
      <c r="Z371" s="37"/>
      <c r="AA371" s="37"/>
      <c r="AB371" s="36"/>
    </row>
    <row r="372" spans="1:28">
      <c r="A372" s="36"/>
      <c r="B372" s="36"/>
      <c r="C372" s="37"/>
      <c r="D372" s="37"/>
      <c r="E372" s="36"/>
      <c r="F372" s="37"/>
      <c r="G372" s="37"/>
      <c r="H372" s="36"/>
      <c r="I372" s="36"/>
      <c r="J372" s="36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6"/>
      <c r="V372" s="37"/>
      <c r="W372" s="37"/>
      <c r="X372" s="36"/>
      <c r="Y372" s="37"/>
      <c r="Z372" s="37"/>
      <c r="AA372" s="37"/>
      <c r="AB372" s="36"/>
    </row>
    <row r="373" spans="1:28">
      <c r="A373" s="36"/>
      <c r="B373" s="36"/>
      <c r="C373" s="37"/>
      <c r="D373" s="37"/>
      <c r="E373" s="36"/>
      <c r="F373" s="37"/>
      <c r="G373" s="37"/>
      <c r="H373" s="36"/>
      <c r="I373" s="36"/>
      <c r="J373" s="36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6"/>
      <c r="V373" s="37"/>
      <c r="W373" s="37"/>
      <c r="X373" s="36"/>
      <c r="Y373" s="37"/>
      <c r="Z373" s="37"/>
      <c r="AA373" s="37"/>
      <c r="AB373" s="36"/>
    </row>
    <row r="374" spans="1:28">
      <c r="A374" s="36"/>
      <c r="B374" s="36"/>
      <c r="C374" s="37"/>
      <c r="D374" s="37"/>
      <c r="E374" s="36"/>
      <c r="F374" s="37"/>
      <c r="G374" s="37"/>
      <c r="H374" s="36"/>
      <c r="I374" s="36"/>
      <c r="J374" s="36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6"/>
      <c r="V374" s="37"/>
      <c r="W374" s="37"/>
      <c r="X374" s="36"/>
      <c r="Y374" s="37"/>
      <c r="Z374" s="37"/>
      <c r="AA374" s="37"/>
      <c r="AB374" s="36"/>
    </row>
    <row r="375" spans="1:28">
      <c r="A375" s="36"/>
      <c r="B375" s="36"/>
      <c r="C375" s="37"/>
      <c r="D375" s="37"/>
      <c r="E375" s="36"/>
      <c r="F375" s="37"/>
      <c r="G375" s="37"/>
      <c r="H375" s="36"/>
      <c r="I375" s="36"/>
      <c r="J375" s="36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6"/>
      <c r="V375" s="37"/>
      <c r="W375" s="37"/>
      <c r="X375" s="36"/>
      <c r="Y375" s="37"/>
      <c r="Z375" s="37"/>
      <c r="AA375" s="37"/>
      <c r="AB375" s="36"/>
    </row>
    <row r="376" spans="1:28">
      <c r="A376" s="36"/>
      <c r="B376" s="36"/>
      <c r="C376" s="37"/>
      <c r="D376" s="37"/>
      <c r="E376" s="36"/>
      <c r="F376" s="37"/>
      <c r="G376" s="37"/>
      <c r="H376" s="36"/>
      <c r="I376" s="36"/>
      <c r="J376" s="36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6"/>
      <c r="V376" s="37"/>
      <c r="W376" s="37"/>
      <c r="X376" s="36"/>
      <c r="Y376" s="37"/>
      <c r="Z376" s="37"/>
      <c r="AA376" s="37"/>
      <c r="AB376" s="36"/>
    </row>
    <row r="377" spans="1:28">
      <c r="A377" s="36"/>
      <c r="B377" s="36"/>
      <c r="C377" s="37"/>
      <c r="D377" s="37"/>
      <c r="E377" s="36"/>
      <c r="F377" s="37"/>
      <c r="G377" s="37"/>
      <c r="H377" s="36"/>
      <c r="I377" s="36"/>
      <c r="J377" s="36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6"/>
      <c r="V377" s="37"/>
      <c r="W377" s="37"/>
      <c r="X377" s="36"/>
      <c r="Y377" s="37"/>
      <c r="Z377" s="37"/>
      <c r="AA377" s="37"/>
      <c r="AB377" s="36"/>
    </row>
    <row r="378" spans="1:28">
      <c r="A378" s="36"/>
      <c r="B378" s="36"/>
      <c r="C378" s="37"/>
      <c r="D378" s="37"/>
      <c r="E378" s="36"/>
      <c r="F378" s="37"/>
      <c r="G378" s="37"/>
      <c r="H378" s="36"/>
      <c r="I378" s="36"/>
      <c r="J378" s="36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6"/>
      <c r="V378" s="37"/>
      <c r="W378" s="37"/>
      <c r="X378" s="36"/>
      <c r="Y378" s="37"/>
      <c r="Z378" s="37"/>
      <c r="AA378" s="37"/>
      <c r="AB378" s="36"/>
    </row>
    <row r="379" spans="1:28">
      <c r="A379" s="36"/>
      <c r="B379" s="36"/>
      <c r="C379" s="37"/>
      <c r="D379" s="37"/>
      <c r="E379" s="36"/>
      <c r="F379" s="37"/>
      <c r="G379" s="37"/>
      <c r="H379" s="36"/>
      <c r="I379" s="36"/>
      <c r="J379" s="36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6"/>
      <c r="V379" s="37"/>
      <c r="W379" s="37"/>
      <c r="X379" s="36"/>
      <c r="Y379" s="37"/>
      <c r="Z379" s="37"/>
      <c r="AA379" s="37"/>
      <c r="AB379" s="36"/>
    </row>
    <row r="380" spans="1:28">
      <c r="A380" s="36"/>
      <c r="B380" s="36"/>
      <c r="C380" s="37"/>
      <c r="D380" s="37"/>
      <c r="E380" s="36"/>
      <c r="F380" s="37"/>
      <c r="G380" s="37"/>
      <c r="H380" s="36"/>
      <c r="I380" s="36"/>
      <c r="J380" s="36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6"/>
      <c r="V380" s="37"/>
      <c r="W380" s="37"/>
      <c r="X380" s="36"/>
      <c r="Y380" s="37"/>
      <c r="Z380" s="37"/>
      <c r="AA380" s="37"/>
      <c r="AB380" s="36"/>
    </row>
    <row r="381" spans="1:28">
      <c r="A381" s="36"/>
      <c r="B381" s="36"/>
      <c r="C381" s="37"/>
      <c r="D381" s="37"/>
      <c r="E381" s="36"/>
      <c r="F381" s="37"/>
      <c r="G381" s="37"/>
      <c r="H381" s="36"/>
      <c r="I381" s="36"/>
      <c r="J381" s="36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6"/>
      <c r="V381" s="37"/>
      <c r="W381" s="37"/>
      <c r="X381" s="36"/>
      <c r="Y381" s="37"/>
      <c r="Z381" s="37"/>
      <c r="AA381" s="37"/>
      <c r="AB381" s="36"/>
    </row>
    <row r="382" spans="1:28">
      <c r="A382" s="36"/>
      <c r="B382" s="36"/>
      <c r="C382" s="37"/>
      <c r="D382" s="37"/>
      <c r="E382" s="36"/>
      <c r="F382" s="37"/>
      <c r="G382" s="37"/>
      <c r="H382" s="36"/>
      <c r="I382" s="36"/>
      <c r="J382" s="36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6"/>
      <c r="V382" s="37"/>
      <c r="W382" s="37"/>
      <c r="X382" s="36"/>
      <c r="Y382" s="37"/>
      <c r="Z382" s="37"/>
      <c r="AA382" s="37"/>
      <c r="AB382" s="36"/>
    </row>
    <row r="383" spans="1:28">
      <c r="A383" s="36"/>
      <c r="B383" s="36"/>
      <c r="C383" s="37"/>
      <c r="D383" s="37"/>
      <c r="E383" s="36"/>
      <c r="F383" s="37"/>
      <c r="G383" s="37"/>
      <c r="H383" s="36"/>
      <c r="I383" s="36"/>
      <c r="J383" s="36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6"/>
      <c r="V383" s="37"/>
      <c r="W383" s="37"/>
      <c r="X383" s="36"/>
      <c r="Y383" s="37"/>
      <c r="Z383" s="37"/>
      <c r="AA383" s="37"/>
      <c r="AB383" s="36"/>
    </row>
    <row r="384" spans="1:28">
      <c r="A384" s="36"/>
      <c r="B384" s="36"/>
      <c r="C384" s="37"/>
      <c r="D384" s="37"/>
      <c r="E384" s="36"/>
      <c r="F384" s="37"/>
      <c r="G384" s="37"/>
      <c r="H384" s="36"/>
      <c r="I384" s="36"/>
      <c r="J384" s="36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6"/>
      <c r="V384" s="37"/>
      <c r="W384" s="37"/>
      <c r="X384" s="36"/>
      <c r="Y384" s="37"/>
      <c r="Z384" s="37"/>
      <c r="AA384" s="37"/>
      <c r="AB384" s="36"/>
    </row>
    <row r="385" spans="1:28">
      <c r="A385" s="36"/>
      <c r="B385" s="36"/>
      <c r="C385" s="37"/>
      <c r="D385" s="37"/>
      <c r="E385" s="36"/>
      <c r="F385" s="37"/>
      <c r="G385" s="37"/>
      <c r="H385" s="36"/>
      <c r="I385" s="36"/>
      <c r="J385" s="36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6"/>
      <c r="V385" s="37"/>
      <c r="W385" s="37"/>
      <c r="X385" s="36"/>
      <c r="Y385" s="37"/>
      <c r="Z385" s="37"/>
      <c r="AA385" s="37"/>
      <c r="AB385" s="36"/>
    </row>
    <row r="386" spans="1:28">
      <c r="A386" s="36"/>
      <c r="B386" s="36"/>
      <c r="C386" s="37"/>
      <c r="D386" s="37"/>
      <c r="E386" s="36"/>
      <c r="F386" s="37"/>
      <c r="G386" s="37"/>
      <c r="H386" s="36"/>
      <c r="I386" s="36"/>
      <c r="J386" s="36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6"/>
      <c r="V386" s="37"/>
      <c r="W386" s="37"/>
      <c r="X386" s="36"/>
      <c r="Y386" s="37"/>
      <c r="Z386" s="37"/>
      <c r="AA386" s="37"/>
      <c r="AB386" s="36"/>
    </row>
    <row r="387" spans="1:28">
      <c r="A387" s="36"/>
      <c r="B387" s="36"/>
      <c r="C387" s="37"/>
      <c r="D387" s="37"/>
      <c r="E387" s="36"/>
      <c r="F387" s="37"/>
      <c r="G387" s="37"/>
      <c r="H387" s="36"/>
      <c r="I387" s="36"/>
      <c r="J387" s="36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6"/>
      <c r="V387" s="37"/>
      <c r="W387" s="37"/>
      <c r="X387" s="36"/>
      <c r="Y387" s="37"/>
      <c r="Z387" s="37"/>
      <c r="AA387" s="37"/>
      <c r="AB387" s="36"/>
    </row>
    <row r="388" spans="1:28">
      <c r="A388" s="36"/>
      <c r="B388" s="36"/>
      <c r="C388" s="37"/>
      <c r="D388" s="37"/>
      <c r="E388" s="36"/>
      <c r="F388" s="37"/>
      <c r="G388" s="37"/>
      <c r="H388" s="36"/>
      <c r="I388" s="36"/>
      <c r="J388" s="36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6"/>
      <c r="V388" s="37"/>
      <c r="W388" s="37"/>
      <c r="X388" s="36"/>
      <c r="Y388" s="37"/>
      <c r="Z388" s="37"/>
      <c r="AA388" s="37"/>
      <c r="AB388" s="36"/>
    </row>
    <row r="389" spans="1:28">
      <c r="A389" s="36"/>
      <c r="B389" s="36"/>
      <c r="C389" s="37"/>
      <c r="D389" s="37"/>
      <c r="E389" s="36"/>
      <c r="F389" s="37"/>
      <c r="G389" s="37"/>
      <c r="H389" s="36"/>
      <c r="I389" s="36"/>
      <c r="J389" s="36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6"/>
      <c r="V389" s="37"/>
      <c r="W389" s="37"/>
      <c r="X389" s="36"/>
      <c r="Y389" s="37"/>
      <c r="Z389" s="37"/>
      <c r="AA389" s="37"/>
      <c r="AB389" s="36"/>
    </row>
    <row r="390" spans="1:28">
      <c r="A390" s="36"/>
      <c r="B390" s="36"/>
      <c r="C390" s="37"/>
      <c r="D390" s="37"/>
      <c r="E390" s="36"/>
      <c r="F390" s="37"/>
      <c r="G390" s="37"/>
      <c r="H390" s="36"/>
      <c r="I390" s="36"/>
      <c r="J390" s="36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6"/>
      <c r="V390" s="37"/>
      <c r="W390" s="37"/>
      <c r="X390" s="36"/>
      <c r="Y390" s="37"/>
      <c r="Z390" s="37"/>
      <c r="AA390" s="37"/>
      <c r="AB390" s="36"/>
    </row>
    <row r="391" spans="1:28">
      <c r="A391" s="36"/>
      <c r="B391" s="36"/>
      <c r="C391" s="37"/>
      <c r="D391" s="37"/>
      <c r="E391" s="36"/>
      <c r="F391" s="37"/>
      <c r="G391" s="37"/>
      <c r="H391" s="36"/>
      <c r="I391" s="36"/>
      <c r="J391" s="36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6"/>
      <c r="V391" s="37"/>
      <c r="W391" s="37"/>
      <c r="X391" s="36"/>
      <c r="Y391" s="37"/>
      <c r="Z391" s="37"/>
      <c r="AA391" s="37"/>
      <c r="AB391" s="36"/>
    </row>
    <row r="392" spans="1:28">
      <c r="A392" s="36"/>
      <c r="B392" s="36"/>
      <c r="C392" s="37"/>
      <c r="D392" s="37"/>
      <c r="E392" s="36"/>
      <c r="F392" s="37"/>
      <c r="G392" s="37"/>
      <c r="H392" s="36"/>
      <c r="I392" s="36"/>
      <c r="J392" s="36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6"/>
      <c r="V392" s="37"/>
      <c r="W392" s="37"/>
      <c r="X392" s="36"/>
      <c r="Y392" s="37"/>
      <c r="Z392" s="37"/>
      <c r="AA392" s="37"/>
      <c r="AB392" s="36"/>
    </row>
    <row r="393" spans="1:28">
      <c r="A393" s="36"/>
      <c r="B393" s="36"/>
      <c r="C393" s="37"/>
      <c r="D393" s="37"/>
      <c r="E393" s="36"/>
      <c r="F393" s="37"/>
      <c r="G393" s="37"/>
      <c r="H393" s="36"/>
      <c r="I393" s="36"/>
      <c r="J393" s="36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6"/>
      <c r="V393" s="37"/>
      <c r="W393" s="37"/>
      <c r="X393" s="36"/>
      <c r="Y393" s="37"/>
      <c r="Z393" s="37"/>
      <c r="AA393" s="37"/>
      <c r="AB393" s="36"/>
    </row>
    <row r="394" spans="1:28">
      <c r="A394" s="36"/>
      <c r="B394" s="36"/>
      <c r="C394" s="37"/>
      <c r="D394" s="37"/>
      <c r="E394" s="36"/>
      <c r="F394" s="37"/>
      <c r="G394" s="37"/>
      <c r="H394" s="36"/>
      <c r="I394" s="36"/>
      <c r="J394" s="36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6"/>
      <c r="V394" s="37"/>
      <c r="W394" s="37"/>
      <c r="X394" s="36"/>
      <c r="Y394" s="37"/>
      <c r="Z394" s="37"/>
      <c r="AA394" s="37"/>
      <c r="AB394" s="36"/>
    </row>
    <row r="395" spans="1:28">
      <c r="A395" s="36"/>
      <c r="B395" s="36"/>
      <c r="C395" s="37"/>
      <c r="D395" s="37"/>
      <c r="E395" s="36"/>
      <c r="F395" s="37"/>
      <c r="G395" s="37"/>
      <c r="H395" s="36"/>
      <c r="I395" s="36"/>
      <c r="J395" s="36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6"/>
      <c r="V395" s="37"/>
      <c r="W395" s="37"/>
      <c r="X395" s="36"/>
      <c r="Y395" s="37"/>
      <c r="Z395" s="37"/>
      <c r="AA395" s="37"/>
      <c r="AB395" s="36"/>
    </row>
    <row r="396" spans="1:28">
      <c r="A396" s="36"/>
      <c r="B396" s="36"/>
      <c r="C396" s="37"/>
      <c r="D396" s="37"/>
      <c r="E396" s="36"/>
      <c r="F396" s="37"/>
      <c r="G396" s="37"/>
      <c r="H396" s="36"/>
      <c r="I396" s="36"/>
      <c r="J396" s="36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6"/>
      <c r="V396" s="37"/>
      <c r="W396" s="37"/>
      <c r="X396" s="36"/>
      <c r="Y396" s="37"/>
      <c r="Z396" s="37"/>
      <c r="AA396" s="37"/>
      <c r="AB396" s="36"/>
    </row>
    <row r="397" spans="1:28">
      <c r="A397" s="36"/>
      <c r="B397" s="36"/>
      <c r="C397" s="37"/>
      <c r="D397" s="37"/>
      <c r="E397" s="36"/>
      <c r="F397" s="37"/>
      <c r="G397" s="37"/>
      <c r="H397" s="36"/>
      <c r="I397" s="36"/>
      <c r="J397" s="36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6"/>
      <c r="V397" s="37"/>
      <c r="W397" s="37"/>
      <c r="X397" s="36"/>
      <c r="Y397" s="37"/>
      <c r="Z397" s="37"/>
      <c r="AA397" s="37"/>
      <c r="AB397" s="36"/>
    </row>
    <row r="398" spans="1:28">
      <c r="A398" s="36"/>
      <c r="B398" s="36"/>
      <c r="C398" s="37"/>
      <c r="D398" s="37"/>
      <c r="E398" s="36"/>
      <c r="F398" s="37"/>
      <c r="G398" s="37"/>
      <c r="H398" s="36"/>
      <c r="I398" s="36"/>
      <c r="J398" s="36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6"/>
      <c r="V398" s="37"/>
      <c r="W398" s="37"/>
      <c r="X398" s="36"/>
      <c r="Y398" s="37"/>
      <c r="Z398" s="37"/>
      <c r="AA398" s="37"/>
      <c r="AB398" s="36"/>
    </row>
    <row r="399" spans="1:28">
      <c r="A399" s="36"/>
      <c r="B399" s="36"/>
      <c r="C399" s="37"/>
      <c r="D399" s="37"/>
      <c r="E399" s="36"/>
      <c r="F399" s="37"/>
      <c r="G399" s="37"/>
      <c r="H399" s="36"/>
      <c r="I399" s="36"/>
      <c r="J399" s="36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6"/>
      <c r="V399" s="37"/>
      <c r="W399" s="37"/>
      <c r="X399" s="36"/>
      <c r="Y399" s="37"/>
      <c r="Z399" s="37"/>
      <c r="AA399" s="37"/>
      <c r="AB399" s="36"/>
    </row>
    <row r="400" spans="1:28">
      <c r="A400" s="36"/>
      <c r="B400" s="36"/>
      <c r="C400" s="37"/>
      <c r="D400" s="37"/>
      <c r="E400" s="36"/>
      <c r="F400" s="37"/>
      <c r="G400" s="37"/>
      <c r="H400" s="36"/>
      <c r="I400" s="36"/>
      <c r="J400" s="36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6"/>
      <c r="V400" s="37"/>
      <c r="W400" s="37"/>
      <c r="X400" s="36"/>
      <c r="Y400" s="37"/>
      <c r="Z400" s="37"/>
      <c r="AA400" s="37"/>
      <c r="AB400" s="36"/>
    </row>
    <row r="401" spans="1:28">
      <c r="A401" s="36"/>
      <c r="B401" s="36"/>
      <c r="C401" s="37"/>
      <c r="D401" s="37"/>
      <c r="E401" s="36"/>
      <c r="F401" s="37"/>
      <c r="G401" s="37"/>
      <c r="H401" s="36"/>
      <c r="I401" s="36"/>
      <c r="J401" s="36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6"/>
      <c r="V401" s="37"/>
      <c r="W401" s="37"/>
      <c r="X401" s="36"/>
      <c r="Y401" s="37"/>
      <c r="Z401" s="37"/>
      <c r="AA401" s="37"/>
      <c r="AB401" s="36"/>
    </row>
    <row r="402" spans="1:28">
      <c r="A402" s="36"/>
      <c r="B402" s="36"/>
      <c r="C402" s="37"/>
      <c r="D402" s="37"/>
      <c r="E402" s="36"/>
      <c r="F402" s="37"/>
      <c r="G402" s="37"/>
      <c r="H402" s="36"/>
      <c r="I402" s="36"/>
      <c r="J402" s="36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6"/>
      <c r="V402" s="37"/>
      <c r="W402" s="37"/>
      <c r="X402" s="36"/>
      <c r="Y402" s="37"/>
      <c r="Z402" s="37"/>
      <c r="AA402" s="37"/>
      <c r="AB402" s="36"/>
    </row>
    <row r="403" spans="1:28">
      <c r="A403" s="36"/>
      <c r="B403" s="36"/>
      <c r="C403" s="37"/>
      <c r="D403" s="37"/>
      <c r="E403" s="36"/>
      <c r="F403" s="37"/>
      <c r="G403" s="37"/>
      <c r="H403" s="36"/>
      <c r="I403" s="36"/>
      <c r="J403" s="36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6"/>
      <c r="V403" s="37"/>
      <c r="W403" s="37"/>
      <c r="X403" s="36"/>
      <c r="Y403" s="37"/>
      <c r="Z403" s="37"/>
      <c r="AA403" s="37"/>
      <c r="AB403" s="36"/>
    </row>
    <row r="404" spans="1:28">
      <c r="A404" s="36"/>
      <c r="B404" s="36"/>
      <c r="C404" s="37"/>
      <c r="D404" s="37"/>
      <c r="E404" s="36"/>
      <c r="F404" s="37"/>
      <c r="G404" s="37"/>
      <c r="H404" s="36"/>
      <c r="I404" s="36"/>
      <c r="J404" s="36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6"/>
      <c r="V404" s="37"/>
      <c r="W404" s="37"/>
      <c r="X404" s="36"/>
      <c r="Y404" s="37"/>
      <c r="Z404" s="37"/>
      <c r="AA404" s="37"/>
      <c r="AB404" s="36"/>
    </row>
    <row r="405" spans="1:28">
      <c r="A405" s="36"/>
      <c r="B405" s="36"/>
      <c r="C405" s="37"/>
      <c r="D405" s="37"/>
      <c r="E405" s="36"/>
      <c r="F405" s="37"/>
      <c r="G405" s="37"/>
      <c r="H405" s="36"/>
      <c r="I405" s="36"/>
      <c r="J405" s="36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6"/>
      <c r="V405" s="37"/>
      <c r="W405" s="37"/>
      <c r="X405" s="36"/>
      <c r="Y405" s="37"/>
      <c r="Z405" s="37"/>
      <c r="AA405" s="37"/>
      <c r="AB405" s="36"/>
    </row>
    <row r="406" spans="1:28">
      <c r="A406" s="36"/>
      <c r="B406" s="36"/>
      <c r="C406" s="37"/>
      <c r="D406" s="37"/>
      <c r="E406" s="36"/>
      <c r="F406" s="37"/>
      <c r="G406" s="37"/>
      <c r="H406" s="36"/>
      <c r="I406" s="36"/>
      <c r="J406" s="36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6"/>
      <c r="V406" s="37"/>
      <c r="W406" s="37"/>
      <c r="X406" s="36"/>
      <c r="Y406" s="37"/>
      <c r="Z406" s="37"/>
      <c r="AA406" s="37"/>
      <c r="AB406" s="36"/>
    </row>
    <row r="407" spans="1:28">
      <c r="A407" s="36"/>
      <c r="B407" s="36"/>
      <c r="C407" s="37"/>
      <c r="D407" s="37"/>
      <c r="E407" s="36"/>
      <c r="F407" s="37"/>
      <c r="G407" s="37"/>
      <c r="H407" s="36"/>
      <c r="I407" s="36"/>
      <c r="J407" s="36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6"/>
      <c r="V407" s="37"/>
      <c r="W407" s="37"/>
      <c r="X407" s="36"/>
      <c r="Y407" s="37"/>
      <c r="Z407" s="37"/>
      <c r="AA407" s="37"/>
      <c r="AB407" s="36"/>
    </row>
    <row r="408" spans="1:28">
      <c r="A408" s="36"/>
      <c r="B408" s="36"/>
      <c r="C408" s="37"/>
      <c r="D408" s="37"/>
      <c r="E408" s="36"/>
      <c r="F408" s="37"/>
      <c r="G408" s="37"/>
      <c r="H408" s="36"/>
      <c r="I408" s="36"/>
      <c r="J408" s="36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6"/>
      <c r="V408" s="37"/>
      <c r="W408" s="37"/>
      <c r="X408" s="36"/>
      <c r="Y408" s="37"/>
      <c r="Z408" s="37"/>
      <c r="AA408" s="37"/>
      <c r="AB408" s="36"/>
    </row>
    <row r="409" spans="1:28">
      <c r="A409" s="36"/>
      <c r="B409" s="36"/>
      <c r="C409" s="37"/>
      <c r="D409" s="37"/>
      <c r="E409" s="36"/>
      <c r="F409" s="37"/>
      <c r="G409" s="37"/>
      <c r="H409" s="36"/>
      <c r="I409" s="36"/>
      <c r="J409" s="36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6"/>
      <c r="V409" s="37"/>
      <c r="W409" s="37"/>
      <c r="X409" s="36"/>
      <c r="Y409" s="37"/>
      <c r="Z409" s="37"/>
      <c r="AA409" s="37"/>
      <c r="AB409" s="36"/>
    </row>
    <row r="410" spans="1:28">
      <c r="A410" s="36"/>
      <c r="B410" s="36"/>
      <c r="C410" s="37"/>
      <c r="D410" s="37"/>
      <c r="E410" s="36"/>
      <c r="F410" s="37"/>
      <c r="G410" s="37"/>
      <c r="H410" s="36"/>
      <c r="I410" s="36"/>
      <c r="J410" s="36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6"/>
      <c r="V410" s="37"/>
      <c r="W410" s="37"/>
      <c r="X410" s="36"/>
      <c r="Y410" s="37"/>
      <c r="Z410" s="37"/>
      <c r="AA410" s="37"/>
      <c r="AB410" s="36"/>
    </row>
    <row r="411" spans="1:28">
      <c r="A411" s="36"/>
      <c r="B411" s="36"/>
      <c r="C411" s="37"/>
      <c r="D411" s="37"/>
      <c r="E411" s="36"/>
      <c r="F411" s="37"/>
      <c r="G411" s="37"/>
      <c r="H411" s="36"/>
      <c r="I411" s="36"/>
      <c r="J411" s="36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6"/>
      <c r="V411" s="37"/>
      <c r="W411" s="37"/>
      <c r="X411" s="36"/>
      <c r="Y411" s="37"/>
      <c r="Z411" s="37"/>
      <c r="AA411" s="37"/>
      <c r="AB411" s="36"/>
    </row>
    <row r="412" spans="1:28">
      <c r="A412" s="36"/>
      <c r="B412" s="36"/>
      <c r="C412" s="37"/>
      <c r="D412" s="37"/>
      <c r="E412" s="36"/>
      <c r="F412" s="37"/>
      <c r="G412" s="37"/>
      <c r="H412" s="36"/>
      <c r="I412" s="36"/>
      <c r="J412" s="36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6"/>
      <c r="V412" s="37"/>
      <c r="W412" s="37"/>
      <c r="X412" s="36"/>
      <c r="Y412" s="37"/>
      <c r="Z412" s="37"/>
      <c r="AA412" s="37"/>
      <c r="AB412" s="36"/>
    </row>
    <row r="413" spans="1:28">
      <c r="A413" s="36"/>
      <c r="B413" s="36"/>
      <c r="C413" s="37"/>
      <c r="D413" s="37"/>
      <c r="E413" s="36"/>
      <c r="F413" s="37"/>
      <c r="G413" s="37"/>
      <c r="H413" s="36"/>
      <c r="I413" s="36"/>
      <c r="J413" s="36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6"/>
      <c r="V413" s="37"/>
      <c r="W413" s="37"/>
      <c r="X413" s="36"/>
      <c r="Y413" s="37"/>
      <c r="Z413" s="37"/>
      <c r="AA413" s="37"/>
      <c r="AB413" s="36"/>
    </row>
    <row r="414" spans="1:28">
      <c r="A414" s="36"/>
      <c r="B414" s="36"/>
      <c r="C414" s="37"/>
      <c r="D414" s="37"/>
      <c r="E414" s="36"/>
      <c r="F414" s="37"/>
      <c r="G414" s="37"/>
      <c r="H414" s="36"/>
      <c r="I414" s="36"/>
      <c r="J414" s="36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6"/>
      <c r="V414" s="37"/>
      <c r="W414" s="37"/>
      <c r="X414" s="36"/>
      <c r="Y414" s="37"/>
      <c r="Z414" s="37"/>
      <c r="AA414" s="37"/>
      <c r="AB414" s="36"/>
    </row>
    <row r="415" spans="1:28">
      <c r="A415" s="36"/>
      <c r="B415" s="36"/>
      <c r="C415" s="37"/>
      <c r="D415" s="37"/>
      <c r="E415" s="36"/>
      <c r="F415" s="37"/>
      <c r="G415" s="37"/>
      <c r="H415" s="36"/>
      <c r="I415" s="36"/>
      <c r="J415" s="36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6"/>
      <c r="V415" s="37"/>
      <c r="W415" s="37"/>
      <c r="X415" s="36"/>
      <c r="Y415" s="37"/>
      <c r="Z415" s="37"/>
      <c r="AA415" s="37"/>
      <c r="AB415" s="36"/>
    </row>
    <row r="416" spans="1:28">
      <c r="A416" s="36"/>
      <c r="B416" s="36"/>
      <c r="C416" s="37"/>
      <c r="D416" s="37"/>
      <c r="E416" s="36"/>
      <c r="F416" s="37"/>
      <c r="G416" s="37"/>
      <c r="H416" s="36"/>
      <c r="I416" s="36"/>
      <c r="J416" s="36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6"/>
      <c r="V416" s="37"/>
      <c r="W416" s="37"/>
      <c r="X416" s="36"/>
      <c r="Y416" s="37"/>
      <c r="Z416" s="37"/>
      <c r="AA416" s="37"/>
      <c r="AB416" s="36"/>
    </row>
    <row r="417" spans="1:28">
      <c r="A417" s="36"/>
      <c r="B417" s="36"/>
      <c r="C417" s="37"/>
      <c r="D417" s="37"/>
      <c r="E417" s="36"/>
      <c r="F417" s="37"/>
      <c r="G417" s="37"/>
      <c r="H417" s="36"/>
      <c r="I417" s="36"/>
      <c r="J417" s="36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6"/>
      <c r="V417" s="37"/>
      <c r="W417" s="37"/>
      <c r="X417" s="36"/>
      <c r="Y417" s="37"/>
      <c r="Z417" s="37"/>
      <c r="AA417" s="37"/>
      <c r="AB417" s="36"/>
    </row>
    <row r="418" spans="1:28">
      <c r="A418" s="36"/>
      <c r="B418" s="36"/>
      <c r="C418" s="37"/>
      <c r="D418" s="37"/>
      <c r="E418" s="36"/>
      <c r="F418" s="37"/>
      <c r="G418" s="37"/>
      <c r="H418" s="36"/>
      <c r="I418" s="36"/>
      <c r="J418" s="36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6"/>
      <c r="V418" s="37"/>
      <c r="W418" s="37"/>
      <c r="X418" s="36"/>
      <c r="Y418" s="37"/>
      <c r="Z418" s="37"/>
      <c r="AA418" s="37"/>
      <c r="AB418" s="36"/>
    </row>
    <row r="419" spans="1:28">
      <c r="A419" s="36"/>
      <c r="B419" s="36"/>
      <c r="C419" s="37"/>
      <c r="D419" s="37"/>
      <c r="E419" s="36"/>
      <c r="F419" s="37"/>
      <c r="G419" s="37"/>
      <c r="H419" s="36"/>
      <c r="I419" s="36"/>
      <c r="J419" s="36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6"/>
      <c r="V419" s="37"/>
      <c r="W419" s="37"/>
      <c r="X419" s="36"/>
      <c r="Y419" s="37"/>
      <c r="Z419" s="37"/>
      <c r="AA419" s="37"/>
      <c r="AB419" s="36"/>
    </row>
    <row r="420" spans="1:28">
      <c r="A420" s="36"/>
      <c r="B420" s="36"/>
      <c r="C420" s="37"/>
      <c r="D420" s="37"/>
      <c r="E420" s="36"/>
      <c r="F420" s="37"/>
      <c r="G420" s="37"/>
      <c r="H420" s="36"/>
      <c r="I420" s="36"/>
      <c r="J420" s="36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6"/>
      <c r="V420" s="37"/>
      <c r="W420" s="37"/>
      <c r="X420" s="36"/>
      <c r="Y420" s="37"/>
      <c r="Z420" s="37"/>
      <c r="AA420" s="37"/>
      <c r="AB420" s="36"/>
    </row>
    <row r="421" spans="1:28">
      <c r="A421" s="36"/>
      <c r="B421" s="36"/>
      <c r="C421" s="37"/>
      <c r="D421" s="37"/>
      <c r="E421" s="36"/>
      <c r="F421" s="37"/>
      <c r="G421" s="37"/>
      <c r="H421" s="36"/>
      <c r="I421" s="36"/>
      <c r="J421" s="36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6"/>
      <c r="V421" s="37"/>
      <c r="W421" s="37"/>
      <c r="X421" s="36"/>
      <c r="Y421" s="37"/>
      <c r="Z421" s="37"/>
      <c r="AA421" s="37"/>
      <c r="AB421" s="36"/>
    </row>
    <row r="422" spans="1:28">
      <c r="A422" s="36"/>
      <c r="B422" s="36"/>
      <c r="C422" s="37"/>
      <c r="D422" s="37"/>
      <c r="E422" s="36"/>
      <c r="F422" s="37"/>
      <c r="G422" s="37"/>
      <c r="H422" s="36"/>
      <c r="I422" s="36"/>
      <c r="J422" s="36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6"/>
      <c r="V422" s="37"/>
      <c r="W422" s="37"/>
      <c r="X422" s="36"/>
      <c r="Y422" s="37"/>
      <c r="Z422" s="37"/>
      <c r="AA422" s="37"/>
      <c r="AB422" s="36"/>
    </row>
    <row r="423" spans="1:28">
      <c r="A423" s="36"/>
      <c r="B423" s="36"/>
      <c r="C423" s="37"/>
      <c r="D423" s="37"/>
      <c r="E423" s="36"/>
      <c r="F423" s="37"/>
      <c r="G423" s="37"/>
      <c r="H423" s="36"/>
      <c r="I423" s="36"/>
      <c r="J423" s="36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6"/>
      <c r="V423" s="37"/>
      <c r="W423" s="37"/>
      <c r="X423" s="36"/>
      <c r="Y423" s="37"/>
      <c r="Z423" s="37"/>
      <c r="AA423" s="37"/>
      <c r="AB423" s="36"/>
    </row>
    <row r="424" spans="1:28">
      <c r="A424" s="36"/>
      <c r="B424" s="36"/>
      <c r="C424" s="37"/>
      <c r="D424" s="37"/>
      <c r="E424" s="36"/>
      <c r="F424" s="37"/>
      <c r="G424" s="37"/>
      <c r="H424" s="36"/>
      <c r="I424" s="36"/>
      <c r="J424" s="36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6"/>
      <c r="V424" s="37"/>
      <c r="W424" s="37"/>
      <c r="X424" s="36"/>
      <c r="Y424" s="37"/>
      <c r="Z424" s="37"/>
      <c r="AA424" s="37"/>
      <c r="AB424" s="36"/>
    </row>
    <row r="425" spans="1:28">
      <c r="A425" s="36"/>
      <c r="B425" s="36"/>
      <c r="C425" s="37"/>
      <c r="D425" s="37"/>
      <c r="E425" s="36"/>
      <c r="F425" s="37"/>
      <c r="G425" s="37"/>
      <c r="H425" s="36"/>
      <c r="I425" s="36"/>
      <c r="J425" s="36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6"/>
      <c r="V425" s="37"/>
      <c r="W425" s="37"/>
      <c r="X425" s="36"/>
      <c r="Y425" s="37"/>
      <c r="Z425" s="37"/>
      <c r="AA425" s="37"/>
      <c r="AB425" s="36"/>
    </row>
    <row r="426" spans="1:28">
      <c r="A426" s="36"/>
      <c r="B426" s="36"/>
      <c r="C426" s="37"/>
      <c r="D426" s="37"/>
      <c r="E426" s="36"/>
      <c r="F426" s="37"/>
      <c r="G426" s="37"/>
      <c r="H426" s="36"/>
      <c r="I426" s="36"/>
      <c r="J426" s="36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6"/>
      <c r="V426" s="37"/>
      <c r="W426" s="37"/>
      <c r="X426" s="36"/>
      <c r="Y426" s="37"/>
      <c r="Z426" s="37"/>
      <c r="AA426" s="37"/>
      <c r="AB426" s="36"/>
    </row>
    <row r="427" spans="1:28">
      <c r="A427" s="36"/>
      <c r="B427" s="36"/>
      <c r="C427" s="37"/>
      <c r="D427" s="37"/>
      <c r="E427" s="36"/>
      <c r="F427" s="37"/>
      <c r="G427" s="37"/>
      <c r="H427" s="36"/>
      <c r="I427" s="36"/>
      <c r="J427" s="36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6"/>
      <c r="V427" s="37"/>
      <c r="W427" s="37"/>
      <c r="X427" s="36"/>
      <c r="Y427" s="37"/>
      <c r="Z427" s="37"/>
      <c r="AA427" s="37"/>
      <c r="AB427" s="36"/>
    </row>
    <row r="428" spans="1:28">
      <c r="A428" s="36"/>
      <c r="B428" s="36"/>
      <c r="C428" s="37"/>
      <c r="D428" s="37"/>
      <c r="E428" s="36"/>
      <c r="F428" s="37"/>
      <c r="G428" s="37"/>
      <c r="H428" s="36"/>
      <c r="I428" s="36"/>
      <c r="J428" s="36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6"/>
      <c r="V428" s="37"/>
      <c r="W428" s="37"/>
      <c r="X428" s="36"/>
      <c r="Y428" s="37"/>
      <c r="Z428" s="37"/>
      <c r="AA428" s="37"/>
      <c r="AB428" s="36"/>
    </row>
    <row r="429" spans="1:28">
      <c r="A429" s="36"/>
      <c r="B429" s="36"/>
      <c r="C429" s="37"/>
      <c r="D429" s="37"/>
      <c r="E429" s="36"/>
      <c r="F429" s="37"/>
      <c r="G429" s="37"/>
      <c r="H429" s="36"/>
      <c r="I429" s="36"/>
      <c r="J429" s="36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6"/>
      <c r="V429" s="37"/>
      <c r="W429" s="37"/>
      <c r="X429" s="36"/>
      <c r="Y429" s="37"/>
      <c r="Z429" s="37"/>
      <c r="AA429" s="37"/>
      <c r="AB429" s="36"/>
    </row>
    <row r="430" spans="1:28">
      <c r="A430" s="36"/>
      <c r="B430" s="36"/>
      <c r="C430" s="37"/>
      <c r="D430" s="37"/>
      <c r="E430" s="36"/>
      <c r="F430" s="37"/>
      <c r="G430" s="37"/>
      <c r="H430" s="36"/>
      <c r="I430" s="36"/>
      <c r="J430" s="36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6"/>
      <c r="V430" s="37"/>
      <c r="W430" s="37"/>
      <c r="X430" s="36"/>
      <c r="Y430" s="37"/>
      <c r="Z430" s="37"/>
      <c r="AA430" s="37"/>
      <c r="AB430" s="36"/>
    </row>
    <row r="431" spans="1:28">
      <c r="A431" s="36"/>
      <c r="B431" s="36"/>
      <c r="C431" s="37"/>
      <c r="D431" s="37"/>
      <c r="E431" s="36"/>
      <c r="F431" s="37"/>
      <c r="G431" s="37"/>
      <c r="H431" s="36"/>
      <c r="I431" s="36"/>
      <c r="J431" s="36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6"/>
      <c r="V431" s="37"/>
      <c r="W431" s="37"/>
      <c r="X431" s="36"/>
      <c r="Y431" s="37"/>
      <c r="Z431" s="37"/>
      <c r="AA431" s="37"/>
      <c r="AB431" s="36"/>
    </row>
    <row r="432" spans="1:28">
      <c r="A432" s="36"/>
      <c r="B432" s="36"/>
      <c r="C432" s="37"/>
      <c r="D432" s="37"/>
      <c r="E432" s="36"/>
      <c r="F432" s="37"/>
      <c r="G432" s="37"/>
      <c r="H432" s="36"/>
      <c r="I432" s="36"/>
      <c r="J432" s="36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6"/>
      <c r="V432" s="37"/>
      <c r="W432" s="37"/>
      <c r="X432" s="36"/>
      <c r="Y432" s="37"/>
      <c r="Z432" s="37"/>
      <c r="AA432" s="37"/>
      <c r="AB432" s="36"/>
    </row>
    <row r="433" spans="1:28">
      <c r="A433" s="36"/>
      <c r="B433" s="36"/>
      <c r="C433" s="37"/>
      <c r="D433" s="37"/>
      <c r="E433" s="36"/>
      <c r="F433" s="37"/>
      <c r="G433" s="37"/>
      <c r="H433" s="36"/>
      <c r="I433" s="36"/>
      <c r="J433" s="36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6"/>
      <c r="V433" s="37"/>
      <c r="W433" s="37"/>
      <c r="X433" s="36"/>
      <c r="Y433" s="37"/>
      <c r="Z433" s="37"/>
      <c r="AA433" s="37"/>
      <c r="AB433" s="36"/>
    </row>
    <row r="434" spans="1:28">
      <c r="A434" s="36"/>
      <c r="B434" s="36"/>
      <c r="C434" s="37"/>
      <c r="D434" s="37"/>
      <c r="E434" s="36"/>
      <c r="F434" s="37"/>
      <c r="G434" s="37"/>
      <c r="H434" s="36"/>
      <c r="I434" s="36"/>
      <c r="J434" s="36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6"/>
      <c r="V434" s="37"/>
      <c r="W434" s="37"/>
      <c r="X434" s="36"/>
      <c r="Y434" s="37"/>
      <c r="Z434" s="37"/>
      <c r="AA434" s="37"/>
      <c r="AB434" s="36"/>
    </row>
    <row r="435" spans="1:28">
      <c r="A435" s="36"/>
      <c r="B435" s="36"/>
      <c r="C435" s="37"/>
      <c r="D435" s="37"/>
      <c r="E435" s="36"/>
      <c r="F435" s="37"/>
      <c r="G435" s="37"/>
      <c r="H435" s="36"/>
      <c r="I435" s="36"/>
      <c r="J435" s="36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6"/>
      <c r="V435" s="37"/>
      <c r="W435" s="37"/>
      <c r="X435" s="36"/>
      <c r="Y435" s="37"/>
      <c r="Z435" s="37"/>
      <c r="AA435" s="37"/>
      <c r="AB435" s="36"/>
    </row>
    <row r="436" spans="1:28">
      <c r="A436" s="36"/>
      <c r="B436" s="36"/>
      <c r="C436" s="37"/>
      <c r="D436" s="37"/>
      <c r="E436" s="36"/>
      <c r="F436" s="37"/>
      <c r="G436" s="37"/>
      <c r="H436" s="36"/>
      <c r="I436" s="36"/>
      <c r="J436" s="36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6"/>
      <c r="V436" s="37"/>
      <c r="W436" s="37"/>
      <c r="X436" s="36"/>
      <c r="Y436" s="37"/>
      <c r="Z436" s="37"/>
      <c r="AA436" s="37"/>
      <c r="AB436" s="36"/>
    </row>
    <row r="437" spans="1:28">
      <c r="A437" s="36"/>
      <c r="B437" s="36"/>
      <c r="C437" s="37"/>
      <c r="D437" s="37"/>
      <c r="E437" s="36"/>
      <c r="F437" s="37"/>
      <c r="G437" s="37"/>
      <c r="H437" s="36"/>
      <c r="I437" s="36"/>
      <c r="J437" s="36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6"/>
      <c r="V437" s="37"/>
      <c r="W437" s="37"/>
      <c r="X437" s="36"/>
      <c r="Y437" s="37"/>
      <c r="Z437" s="37"/>
      <c r="AA437" s="37"/>
      <c r="AB437" s="36"/>
    </row>
    <row r="438" spans="1:28">
      <c r="A438" s="36"/>
      <c r="B438" s="36"/>
      <c r="C438" s="37"/>
      <c r="D438" s="37"/>
      <c r="E438" s="36"/>
      <c r="F438" s="37"/>
      <c r="G438" s="37"/>
      <c r="H438" s="36"/>
      <c r="I438" s="36"/>
      <c r="J438" s="36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6"/>
      <c r="V438" s="37"/>
      <c r="W438" s="37"/>
      <c r="X438" s="36"/>
      <c r="Y438" s="37"/>
      <c r="Z438" s="37"/>
      <c r="AA438" s="37"/>
      <c r="AB438" s="36"/>
    </row>
    <row r="439" spans="1:28">
      <c r="A439" s="36"/>
      <c r="B439" s="36"/>
      <c r="C439" s="37"/>
      <c r="D439" s="37"/>
      <c r="E439" s="36"/>
      <c r="F439" s="37"/>
      <c r="G439" s="37"/>
      <c r="H439" s="36"/>
      <c r="I439" s="36"/>
      <c r="J439" s="36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6"/>
      <c r="V439" s="37"/>
      <c r="W439" s="37"/>
      <c r="X439" s="36"/>
      <c r="Y439" s="37"/>
      <c r="Z439" s="37"/>
      <c r="AA439" s="37"/>
      <c r="AB439" s="36"/>
    </row>
    <row r="440" spans="1:28">
      <c r="A440" s="36"/>
      <c r="B440" s="36"/>
      <c r="C440" s="37"/>
      <c r="D440" s="37"/>
      <c r="E440" s="36"/>
      <c r="F440" s="37"/>
      <c r="G440" s="37"/>
      <c r="H440" s="36"/>
      <c r="I440" s="36"/>
      <c r="J440" s="36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6"/>
      <c r="V440" s="37"/>
      <c r="W440" s="37"/>
      <c r="X440" s="36"/>
      <c r="Y440" s="37"/>
      <c r="Z440" s="37"/>
      <c r="AA440" s="37"/>
      <c r="AB440" s="36"/>
    </row>
    <row r="441" spans="1:28">
      <c r="A441" s="36"/>
      <c r="B441" s="36"/>
      <c r="C441" s="37"/>
      <c r="D441" s="37"/>
      <c r="E441" s="36"/>
      <c r="F441" s="37"/>
      <c r="G441" s="37"/>
      <c r="H441" s="36"/>
      <c r="I441" s="36"/>
      <c r="J441" s="36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6"/>
      <c r="V441" s="37"/>
      <c r="W441" s="37"/>
      <c r="X441" s="36"/>
      <c r="Y441" s="37"/>
      <c r="Z441" s="37"/>
      <c r="AA441" s="37"/>
      <c r="AB441" s="36"/>
    </row>
    <row r="442" spans="1:28">
      <c r="A442" s="36"/>
      <c r="B442" s="36"/>
      <c r="C442" s="37"/>
      <c r="D442" s="37"/>
      <c r="E442" s="36"/>
      <c r="F442" s="37"/>
      <c r="G442" s="37"/>
      <c r="H442" s="36"/>
      <c r="I442" s="36"/>
      <c r="J442" s="36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6"/>
      <c r="V442" s="37"/>
      <c r="W442" s="37"/>
      <c r="X442" s="36"/>
      <c r="Y442" s="37"/>
      <c r="Z442" s="37"/>
      <c r="AA442" s="37"/>
      <c r="AB442" s="36"/>
    </row>
    <row r="443" spans="1:28">
      <c r="A443" s="36"/>
      <c r="B443" s="36"/>
      <c r="C443" s="37"/>
      <c r="D443" s="37"/>
      <c r="E443" s="36"/>
      <c r="F443" s="37"/>
      <c r="G443" s="37"/>
      <c r="H443" s="36"/>
      <c r="I443" s="36"/>
      <c r="J443" s="36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6"/>
      <c r="V443" s="37"/>
      <c r="W443" s="37"/>
      <c r="X443" s="36"/>
      <c r="Y443" s="37"/>
      <c r="Z443" s="37"/>
      <c r="AA443" s="37"/>
      <c r="AB443" s="36"/>
    </row>
    <row r="444" spans="1:28">
      <c r="A444" s="36"/>
      <c r="B444" s="36"/>
      <c r="C444" s="37"/>
      <c r="D444" s="37"/>
      <c r="E444" s="36"/>
      <c r="F444" s="37"/>
      <c r="G444" s="37"/>
      <c r="H444" s="36"/>
      <c r="I444" s="36"/>
      <c r="J444" s="36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6"/>
      <c r="V444" s="37"/>
      <c r="W444" s="37"/>
      <c r="X444" s="36"/>
      <c r="Y444" s="37"/>
      <c r="Z444" s="37"/>
      <c r="AA444" s="37"/>
      <c r="AB444" s="36"/>
    </row>
    <row r="445" spans="1:28">
      <c r="A445" s="36"/>
      <c r="B445" s="36"/>
      <c r="C445" s="37"/>
      <c r="D445" s="37"/>
      <c r="E445" s="36"/>
      <c r="F445" s="37"/>
      <c r="G445" s="37"/>
      <c r="H445" s="36"/>
      <c r="I445" s="36"/>
      <c r="J445" s="36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6"/>
      <c r="V445" s="37"/>
      <c r="W445" s="37"/>
      <c r="X445" s="36"/>
      <c r="Y445" s="37"/>
      <c r="Z445" s="37"/>
      <c r="AA445" s="37"/>
      <c r="AB445" s="36"/>
    </row>
    <row r="446" spans="1:28">
      <c r="A446" s="36"/>
      <c r="B446" s="36"/>
      <c r="C446" s="37"/>
      <c r="D446" s="37"/>
      <c r="E446" s="36"/>
      <c r="F446" s="37"/>
      <c r="G446" s="37"/>
      <c r="H446" s="36"/>
      <c r="I446" s="36"/>
      <c r="J446" s="36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6"/>
      <c r="V446" s="37"/>
      <c r="W446" s="37"/>
      <c r="X446" s="36"/>
      <c r="Y446" s="37"/>
      <c r="Z446" s="37"/>
      <c r="AA446" s="37"/>
      <c r="AB446" s="36"/>
    </row>
    <row r="447" spans="1:28">
      <c r="A447" s="36"/>
      <c r="B447" s="36"/>
      <c r="C447" s="37"/>
      <c r="D447" s="37"/>
      <c r="E447" s="36"/>
      <c r="F447" s="37"/>
      <c r="G447" s="37"/>
      <c r="H447" s="36"/>
      <c r="I447" s="36"/>
      <c r="J447" s="36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6"/>
      <c r="V447" s="37"/>
      <c r="W447" s="37"/>
      <c r="X447" s="36"/>
      <c r="Y447" s="37"/>
      <c r="Z447" s="37"/>
      <c r="AA447" s="37"/>
      <c r="AB447" s="36"/>
    </row>
    <row r="448" spans="1:28">
      <c r="A448" s="36"/>
      <c r="B448" s="36"/>
      <c r="C448" s="37"/>
      <c r="D448" s="37"/>
      <c r="E448" s="36"/>
      <c r="F448" s="37"/>
      <c r="G448" s="37"/>
      <c r="H448" s="36"/>
      <c r="I448" s="36"/>
      <c r="J448" s="36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6"/>
      <c r="V448" s="37"/>
      <c r="W448" s="37"/>
      <c r="X448" s="36"/>
      <c r="Y448" s="37"/>
      <c r="Z448" s="37"/>
      <c r="AA448" s="37"/>
      <c r="AB448" s="36"/>
    </row>
    <row r="449" spans="1:28">
      <c r="A449" s="36"/>
      <c r="B449" s="36"/>
      <c r="C449" s="37"/>
      <c r="D449" s="37"/>
      <c r="E449" s="36"/>
      <c r="F449" s="37"/>
      <c r="G449" s="37"/>
      <c r="H449" s="36"/>
      <c r="I449" s="36"/>
      <c r="J449" s="36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6"/>
      <c r="V449" s="37"/>
      <c r="W449" s="37"/>
      <c r="X449" s="36"/>
      <c r="Y449" s="37"/>
      <c r="Z449" s="37"/>
      <c r="AA449" s="37"/>
      <c r="AB449" s="36"/>
    </row>
    <row r="450" spans="1:28">
      <c r="A450" s="36"/>
      <c r="B450" s="36"/>
      <c r="C450" s="37"/>
      <c r="D450" s="37"/>
      <c r="E450" s="36"/>
      <c r="F450" s="37"/>
      <c r="G450" s="37"/>
      <c r="H450" s="36"/>
      <c r="I450" s="36"/>
      <c r="J450" s="36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6"/>
      <c r="V450" s="37"/>
      <c r="W450" s="37"/>
      <c r="X450" s="36"/>
      <c r="Y450" s="37"/>
      <c r="Z450" s="37"/>
      <c r="AA450" s="37"/>
      <c r="AB450" s="36"/>
    </row>
    <row r="451" spans="1:28">
      <c r="A451" s="36"/>
      <c r="B451" s="36"/>
      <c r="C451" s="37"/>
      <c r="D451" s="37"/>
      <c r="E451" s="36"/>
      <c r="F451" s="37"/>
      <c r="G451" s="37"/>
      <c r="H451" s="36"/>
      <c r="I451" s="36"/>
      <c r="J451" s="36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6"/>
      <c r="V451" s="37"/>
      <c r="W451" s="37"/>
      <c r="X451" s="36"/>
      <c r="Y451" s="37"/>
      <c r="Z451" s="37"/>
      <c r="AA451" s="37"/>
      <c r="AB451" s="36"/>
    </row>
    <row r="452" spans="1:28">
      <c r="A452" s="36"/>
      <c r="B452" s="36"/>
      <c r="C452" s="37"/>
      <c r="D452" s="37"/>
      <c r="E452" s="36"/>
      <c r="F452" s="37"/>
      <c r="G452" s="37"/>
      <c r="H452" s="36"/>
      <c r="I452" s="36"/>
      <c r="J452" s="36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6"/>
      <c r="V452" s="37"/>
      <c r="W452" s="37"/>
      <c r="X452" s="36"/>
      <c r="Y452" s="37"/>
      <c r="Z452" s="37"/>
      <c r="AA452" s="37"/>
      <c r="AB452" s="36"/>
    </row>
    <row r="453" spans="1:28">
      <c r="A453" s="36"/>
      <c r="B453" s="36"/>
      <c r="C453" s="37"/>
      <c r="D453" s="37"/>
      <c r="E453" s="36"/>
      <c r="F453" s="37"/>
      <c r="G453" s="37"/>
      <c r="H453" s="36"/>
      <c r="I453" s="36"/>
      <c r="J453" s="36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6"/>
      <c r="V453" s="37"/>
      <c r="W453" s="37"/>
      <c r="X453" s="36"/>
      <c r="Y453" s="37"/>
      <c r="Z453" s="37"/>
      <c r="AA453" s="37"/>
      <c r="AB453" s="36"/>
    </row>
    <row r="454" spans="1:28">
      <c r="A454" s="36"/>
      <c r="B454" s="36"/>
      <c r="C454" s="37"/>
      <c r="D454" s="37"/>
      <c r="E454" s="36"/>
      <c r="F454" s="37"/>
      <c r="G454" s="37"/>
      <c r="H454" s="36"/>
      <c r="I454" s="36"/>
      <c r="J454" s="36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6"/>
      <c r="V454" s="37"/>
      <c r="W454" s="37"/>
      <c r="X454" s="36"/>
      <c r="Y454" s="37"/>
      <c r="Z454" s="37"/>
      <c r="AA454" s="37"/>
      <c r="AB454" s="36"/>
    </row>
    <row r="455" spans="1:28">
      <c r="A455" s="36"/>
      <c r="B455" s="36"/>
      <c r="C455" s="37"/>
      <c r="D455" s="37"/>
      <c r="E455" s="36"/>
      <c r="F455" s="37"/>
      <c r="G455" s="37"/>
      <c r="H455" s="36"/>
      <c r="I455" s="36"/>
      <c r="J455" s="36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6"/>
      <c r="V455" s="37"/>
      <c r="W455" s="37"/>
      <c r="X455" s="36"/>
      <c r="Y455" s="37"/>
      <c r="Z455" s="37"/>
      <c r="AA455" s="37"/>
      <c r="AB455" s="36"/>
    </row>
    <row r="456" spans="1:28">
      <c r="A456" s="36"/>
      <c r="B456" s="36"/>
      <c r="C456" s="37"/>
      <c r="D456" s="37"/>
      <c r="E456" s="36"/>
      <c r="F456" s="37"/>
      <c r="G456" s="37"/>
      <c r="H456" s="36"/>
      <c r="I456" s="36"/>
      <c r="J456" s="36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6"/>
      <c r="V456" s="37"/>
      <c r="W456" s="37"/>
      <c r="X456" s="36"/>
      <c r="Y456" s="37"/>
      <c r="Z456" s="37"/>
      <c r="AA456" s="37"/>
      <c r="AB456" s="36"/>
    </row>
    <row r="457" spans="1:28">
      <c r="A457" s="36"/>
      <c r="B457" s="36"/>
      <c r="C457" s="37"/>
      <c r="D457" s="37"/>
      <c r="E457" s="36"/>
      <c r="F457" s="37"/>
      <c r="G457" s="37"/>
      <c r="H457" s="36"/>
      <c r="I457" s="36"/>
      <c r="J457" s="36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6"/>
      <c r="V457" s="37"/>
      <c r="W457" s="37"/>
      <c r="X457" s="36"/>
      <c r="Y457" s="37"/>
      <c r="Z457" s="37"/>
      <c r="AA457" s="37"/>
      <c r="AB457" s="36"/>
    </row>
    <row r="458" spans="1:28">
      <c r="A458" s="36"/>
      <c r="B458" s="36"/>
      <c r="C458" s="37"/>
      <c r="D458" s="37"/>
      <c r="E458" s="36"/>
      <c r="F458" s="37"/>
      <c r="G458" s="37"/>
      <c r="H458" s="36"/>
      <c r="I458" s="36"/>
      <c r="J458" s="36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6"/>
      <c r="V458" s="37"/>
      <c r="W458" s="37"/>
      <c r="X458" s="36"/>
      <c r="Y458" s="37"/>
      <c r="Z458" s="37"/>
      <c r="AA458" s="37"/>
      <c r="AB458" s="36"/>
    </row>
    <row r="459" spans="1:28">
      <c r="A459" s="36"/>
      <c r="B459" s="36"/>
      <c r="C459" s="37"/>
      <c r="D459" s="37"/>
      <c r="E459" s="36"/>
      <c r="F459" s="37"/>
      <c r="G459" s="37"/>
      <c r="H459" s="36"/>
      <c r="I459" s="36"/>
      <c r="J459" s="36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6"/>
      <c r="V459" s="37"/>
      <c r="W459" s="37"/>
      <c r="X459" s="36"/>
      <c r="Y459" s="37"/>
      <c r="Z459" s="37"/>
      <c r="AA459" s="37"/>
      <c r="AB459" s="36"/>
    </row>
    <row r="460" spans="1:28">
      <c r="A460" s="36"/>
      <c r="B460" s="36"/>
      <c r="C460" s="37"/>
      <c r="D460" s="37"/>
      <c r="E460" s="36"/>
      <c r="F460" s="37"/>
      <c r="G460" s="37"/>
      <c r="H460" s="36"/>
      <c r="I460" s="36"/>
      <c r="J460" s="36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6"/>
      <c r="V460" s="37"/>
      <c r="W460" s="37"/>
      <c r="X460" s="36"/>
      <c r="Y460" s="37"/>
      <c r="Z460" s="37"/>
      <c r="AA460" s="37"/>
      <c r="AB460" s="36"/>
    </row>
    <row r="461" spans="1:28">
      <c r="A461" s="36"/>
      <c r="B461" s="36"/>
      <c r="C461" s="37"/>
      <c r="D461" s="37"/>
      <c r="E461" s="36"/>
      <c r="F461" s="37"/>
      <c r="G461" s="37"/>
      <c r="H461" s="36"/>
      <c r="I461" s="36"/>
      <c r="J461" s="36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6"/>
      <c r="V461" s="37"/>
      <c r="W461" s="37"/>
      <c r="X461" s="36"/>
      <c r="Y461" s="37"/>
      <c r="Z461" s="37"/>
      <c r="AA461" s="37"/>
      <c r="AB461" s="36"/>
    </row>
    <row r="462" spans="1:28">
      <c r="A462" s="36"/>
      <c r="B462" s="36"/>
      <c r="C462" s="37"/>
      <c r="D462" s="37"/>
      <c r="E462" s="36"/>
      <c r="F462" s="37"/>
      <c r="G462" s="37"/>
      <c r="H462" s="36"/>
      <c r="I462" s="36"/>
      <c r="J462" s="36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6"/>
      <c r="V462" s="37"/>
      <c r="W462" s="37"/>
      <c r="X462" s="36"/>
      <c r="Y462" s="37"/>
      <c r="Z462" s="37"/>
      <c r="AA462" s="37"/>
      <c r="AB462" s="36"/>
    </row>
    <row r="463" spans="1:28">
      <c r="A463" s="36"/>
      <c r="B463" s="36"/>
      <c r="C463" s="37"/>
      <c r="D463" s="37"/>
      <c r="E463" s="36"/>
      <c r="F463" s="37"/>
      <c r="G463" s="37"/>
      <c r="H463" s="36"/>
      <c r="I463" s="36"/>
      <c r="J463" s="36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6"/>
      <c r="V463" s="37"/>
      <c r="W463" s="37"/>
      <c r="X463" s="36"/>
      <c r="Y463" s="37"/>
      <c r="Z463" s="37"/>
      <c r="AA463" s="37"/>
      <c r="AB463" s="36"/>
    </row>
    <row r="464" spans="1:28">
      <c r="A464" s="36"/>
      <c r="B464" s="36"/>
      <c r="C464" s="37"/>
      <c r="D464" s="37"/>
      <c r="E464" s="36"/>
      <c r="F464" s="37"/>
      <c r="G464" s="37"/>
      <c r="H464" s="36"/>
      <c r="I464" s="36"/>
      <c r="J464" s="36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6"/>
      <c r="V464" s="37"/>
      <c r="W464" s="37"/>
      <c r="X464" s="36"/>
      <c r="Y464" s="37"/>
      <c r="Z464" s="37"/>
      <c r="AA464" s="37"/>
      <c r="AB464" s="36"/>
    </row>
    <row r="465" spans="1:28">
      <c r="A465" s="36"/>
      <c r="B465" s="36"/>
      <c r="C465" s="37"/>
      <c r="D465" s="37"/>
      <c r="E465" s="36"/>
      <c r="F465" s="37"/>
      <c r="G465" s="37"/>
      <c r="H465" s="36"/>
      <c r="I465" s="36"/>
      <c r="J465" s="36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6"/>
      <c r="V465" s="37"/>
      <c r="W465" s="37"/>
      <c r="X465" s="36"/>
      <c r="Y465" s="37"/>
      <c r="Z465" s="37"/>
      <c r="AA465" s="37"/>
      <c r="AB465" s="36"/>
    </row>
    <row r="466" spans="1:28">
      <c r="A466" s="36"/>
      <c r="B466" s="36"/>
      <c r="C466" s="37"/>
      <c r="D466" s="37"/>
      <c r="E466" s="36"/>
      <c r="F466" s="37"/>
      <c r="G466" s="37"/>
      <c r="H466" s="36"/>
      <c r="I466" s="36"/>
      <c r="J466" s="36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6"/>
      <c r="V466" s="37"/>
      <c r="W466" s="37"/>
      <c r="X466" s="36"/>
      <c r="Y466" s="37"/>
      <c r="Z466" s="37"/>
      <c r="AA466" s="37"/>
      <c r="AB466" s="36"/>
    </row>
    <row r="467" spans="1:28">
      <c r="A467" s="36"/>
      <c r="B467" s="36"/>
      <c r="C467" s="37"/>
      <c r="D467" s="37"/>
      <c r="E467" s="36"/>
      <c r="F467" s="37"/>
      <c r="G467" s="37"/>
      <c r="H467" s="36"/>
      <c r="I467" s="36"/>
      <c r="J467" s="36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6"/>
      <c r="V467" s="37"/>
      <c r="W467" s="37"/>
      <c r="X467" s="36"/>
      <c r="Y467" s="37"/>
      <c r="Z467" s="37"/>
      <c r="AA467" s="37"/>
      <c r="AB467" s="36"/>
    </row>
    <row r="468" spans="1:28">
      <c r="A468" s="36"/>
      <c r="B468" s="36"/>
      <c r="C468" s="37"/>
      <c r="D468" s="37"/>
      <c r="E468" s="36"/>
      <c r="F468" s="37"/>
      <c r="G468" s="37"/>
      <c r="H468" s="36"/>
      <c r="I468" s="36"/>
      <c r="J468" s="36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6"/>
      <c r="V468" s="37"/>
      <c r="W468" s="37"/>
      <c r="X468" s="36"/>
      <c r="Y468" s="37"/>
      <c r="Z468" s="37"/>
      <c r="AA468" s="37"/>
      <c r="AB468" s="36"/>
    </row>
    <row r="469" spans="1:28">
      <c r="A469" s="36"/>
      <c r="B469" s="36"/>
      <c r="C469" s="37"/>
      <c r="D469" s="37"/>
      <c r="E469" s="36"/>
      <c r="F469" s="37"/>
      <c r="G469" s="37"/>
      <c r="H469" s="36"/>
      <c r="I469" s="36"/>
      <c r="J469" s="36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6"/>
      <c r="V469" s="37"/>
      <c r="W469" s="37"/>
      <c r="X469" s="36"/>
      <c r="Y469" s="37"/>
      <c r="Z469" s="37"/>
      <c r="AA469" s="37"/>
      <c r="AB469" s="36"/>
    </row>
    <row r="470" spans="1:28">
      <c r="A470" s="36"/>
      <c r="B470" s="36"/>
      <c r="C470" s="37"/>
      <c r="D470" s="37"/>
      <c r="E470" s="36"/>
      <c r="F470" s="37"/>
      <c r="G470" s="37"/>
      <c r="H470" s="36"/>
      <c r="I470" s="36"/>
      <c r="J470" s="36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6"/>
      <c r="V470" s="37"/>
      <c r="W470" s="37"/>
      <c r="X470" s="36"/>
      <c r="Y470" s="37"/>
      <c r="Z470" s="37"/>
      <c r="AA470" s="37"/>
      <c r="AB470" s="36"/>
    </row>
    <row r="471" spans="1:28">
      <c r="A471" s="36"/>
      <c r="B471" s="36"/>
      <c r="C471" s="37"/>
      <c r="D471" s="37"/>
      <c r="E471" s="36"/>
      <c r="F471" s="37"/>
      <c r="G471" s="37"/>
      <c r="H471" s="36"/>
      <c r="I471" s="36"/>
      <c r="J471" s="36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6"/>
      <c r="V471" s="37"/>
      <c r="W471" s="37"/>
      <c r="X471" s="36"/>
      <c r="Y471" s="37"/>
      <c r="Z471" s="37"/>
      <c r="AA471" s="37"/>
      <c r="AB471" s="36"/>
    </row>
    <row r="472" spans="1:28">
      <c r="A472" s="36"/>
      <c r="B472" s="36"/>
      <c r="C472" s="37"/>
      <c r="D472" s="37"/>
      <c r="E472" s="36"/>
      <c r="F472" s="37"/>
      <c r="G472" s="37"/>
      <c r="H472" s="36"/>
      <c r="I472" s="36"/>
      <c r="J472" s="36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6"/>
      <c r="V472" s="37"/>
      <c r="W472" s="37"/>
      <c r="X472" s="36"/>
      <c r="Y472" s="37"/>
      <c r="Z472" s="37"/>
      <c r="AA472" s="37"/>
      <c r="AB472" s="36"/>
    </row>
    <row r="473" spans="1:28">
      <c r="A473" s="36"/>
      <c r="B473" s="36"/>
      <c r="C473" s="37"/>
      <c r="D473" s="37"/>
      <c r="E473" s="36"/>
      <c r="F473" s="37"/>
      <c r="G473" s="37"/>
      <c r="H473" s="36"/>
      <c r="I473" s="36"/>
      <c r="J473" s="36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6"/>
      <c r="V473" s="37"/>
      <c r="W473" s="37"/>
      <c r="X473" s="36"/>
      <c r="Y473" s="37"/>
      <c r="Z473" s="37"/>
      <c r="AA473" s="37"/>
      <c r="AB473" s="36"/>
    </row>
    <row r="474" spans="1:28">
      <c r="A474" s="36"/>
      <c r="B474" s="36"/>
      <c r="C474" s="37"/>
      <c r="D474" s="37"/>
      <c r="E474" s="36"/>
      <c r="F474" s="37"/>
      <c r="G474" s="37"/>
      <c r="H474" s="36"/>
      <c r="I474" s="36"/>
      <c r="J474" s="36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6"/>
      <c r="V474" s="37"/>
      <c r="W474" s="37"/>
      <c r="X474" s="36"/>
      <c r="Y474" s="37"/>
      <c r="Z474" s="37"/>
      <c r="AA474" s="37"/>
      <c r="AB474" s="36"/>
    </row>
    <row r="475" spans="1:28">
      <c r="A475" s="36"/>
      <c r="B475" s="36"/>
      <c r="C475" s="37"/>
      <c r="D475" s="37"/>
      <c r="E475" s="36"/>
      <c r="F475" s="37"/>
      <c r="G475" s="37"/>
      <c r="H475" s="36"/>
      <c r="I475" s="36"/>
      <c r="J475" s="36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6"/>
      <c r="V475" s="37"/>
      <c r="W475" s="37"/>
      <c r="X475" s="36"/>
      <c r="Y475" s="37"/>
      <c r="Z475" s="37"/>
      <c r="AA475" s="37"/>
      <c r="AB475" s="36"/>
    </row>
    <row r="476" spans="1:28">
      <c r="A476" s="36"/>
      <c r="B476" s="36"/>
      <c r="C476" s="37"/>
      <c r="D476" s="37"/>
      <c r="E476" s="36"/>
      <c r="F476" s="37"/>
      <c r="G476" s="37"/>
      <c r="H476" s="36"/>
      <c r="I476" s="36"/>
      <c r="J476" s="36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6"/>
      <c r="V476" s="37"/>
      <c r="W476" s="37"/>
      <c r="X476" s="36"/>
      <c r="Y476" s="37"/>
      <c r="Z476" s="37"/>
      <c r="AA476" s="37"/>
      <c r="AB476" s="36"/>
    </row>
    <row r="477" spans="1:28">
      <c r="A477" s="36"/>
      <c r="B477" s="36"/>
      <c r="C477" s="37"/>
      <c r="D477" s="37"/>
      <c r="E477" s="36"/>
      <c r="F477" s="37"/>
      <c r="G477" s="37"/>
      <c r="H477" s="36"/>
      <c r="I477" s="36"/>
      <c r="J477" s="36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6"/>
      <c r="V477" s="37"/>
      <c r="W477" s="37"/>
      <c r="X477" s="36"/>
      <c r="Y477" s="37"/>
      <c r="Z477" s="37"/>
      <c r="AA477" s="37"/>
      <c r="AB477" s="36"/>
    </row>
    <row r="478" spans="1:28">
      <c r="A478" s="36"/>
      <c r="B478" s="36"/>
      <c r="C478" s="37"/>
      <c r="D478" s="37"/>
      <c r="E478" s="36"/>
      <c r="F478" s="37"/>
      <c r="G478" s="37"/>
      <c r="H478" s="36"/>
      <c r="I478" s="36"/>
      <c r="J478" s="36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6"/>
      <c r="V478" s="37"/>
      <c r="W478" s="37"/>
      <c r="X478" s="36"/>
      <c r="Y478" s="37"/>
      <c r="Z478" s="37"/>
      <c r="AA478" s="37"/>
      <c r="AB478" s="36"/>
    </row>
    <row r="479" spans="1:28">
      <c r="A479" s="36"/>
      <c r="B479" s="36"/>
      <c r="C479" s="37"/>
      <c r="D479" s="37"/>
      <c r="E479" s="36"/>
      <c r="F479" s="37"/>
      <c r="G479" s="37"/>
      <c r="H479" s="36"/>
      <c r="I479" s="36"/>
      <c r="J479" s="36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6"/>
      <c r="V479" s="37"/>
      <c r="W479" s="37"/>
      <c r="X479" s="36"/>
      <c r="Y479" s="37"/>
      <c r="Z479" s="37"/>
      <c r="AA479" s="37"/>
      <c r="AB479" s="36"/>
    </row>
    <row r="480" spans="1:28">
      <c r="A480" s="36"/>
      <c r="B480" s="36"/>
      <c r="C480" s="37"/>
      <c r="D480" s="37"/>
      <c r="E480" s="36"/>
      <c r="F480" s="37"/>
      <c r="G480" s="37"/>
      <c r="H480" s="36"/>
      <c r="I480" s="36"/>
      <c r="J480" s="36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6"/>
      <c r="V480" s="37"/>
      <c r="W480" s="37"/>
      <c r="X480" s="36"/>
      <c r="Y480" s="37"/>
      <c r="Z480" s="37"/>
      <c r="AA480" s="37"/>
      <c r="AB480" s="36"/>
    </row>
    <row r="481" spans="1:28">
      <c r="A481" s="36"/>
      <c r="B481" s="36"/>
      <c r="C481" s="37"/>
      <c r="D481" s="37"/>
      <c r="E481" s="36"/>
      <c r="F481" s="37"/>
      <c r="G481" s="37"/>
      <c r="H481" s="36"/>
      <c r="I481" s="36"/>
      <c r="J481" s="36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6"/>
      <c r="V481" s="37"/>
      <c r="W481" s="37"/>
      <c r="X481" s="36"/>
      <c r="Y481" s="37"/>
      <c r="Z481" s="37"/>
      <c r="AA481" s="37"/>
      <c r="AB481" s="36"/>
    </row>
    <row r="482" spans="1:28">
      <c r="A482" s="36"/>
      <c r="B482" s="36"/>
      <c r="C482" s="37"/>
      <c r="D482" s="37"/>
      <c r="E482" s="36"/>
      <c r="F482" s="37"/>
      <c r="G482" s="37"/>
      <c r="H482" s="36"/>
      <c r="I482" s="36"/>
      <c r="J482" s="36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6"/>
      <c r="V482" s="37"/>
      <c r="W482" s="37"/>
      <c r="X482" s="36"/>
      <c r="Y482" s="37"/>
      <c r="Z482" s="37"/>
      <c r="AA482" s="37"/>
      <c r="AB482" s="36"/>
    </row>
    <row r="483" spans="1:28">
      <c r="A483" s="36"/>
      <c r="B483" s="36"/>
      <c r="C483" s="37"/>
      <c r="D483" s="37"/>
      <c r="E483" s="36"/>
      <c r="F483" s="37"/>
      <c r="G483" s="37"/>
      <c r="H483" s="36"/>
      <c r="I483" s="36"/>
      <c r="J483" s="36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6"/>
      <c r="V483" s="37"/>
      <c r="W483" s="37"/>
      <c r="X483" s="36"/>
      <c r="Y483" s="37"/>
      <c r="Z483" s="37"/>
      <c r="AA483" s="37"/>
      <c r="AB483" s="36"/>
    </row>
    <row r="484" spans="1:28">
      <c r="A484" s="36"/>
      <c r="B484" s="36"/>
      <c r="C484" s="37"/>
      <c r="D484" s="37"/>
      <c r="E484" s="36"/>
      <c r="F484" s="37"/>
      <c r="G484" s="37"/>
      <c r="H484" s="36"/>
      <c r="I484" s="36"/>
      <c r="J484" s="36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6"/>
      <c r="V484" s="37"/>
      <c r="W484" s="37"/>
      <c r="X484" s="36"/>
      <c r="Y484" s="37"/>
      <c r="Z484" s="37"/>
      <c r="AA484" s="37"/>
      <c r="AB484" s="36"/>
    </row>
    <row r="485" spans="1:28">
      <c r="A485" s="36"/>
      <c r="B485" s="36"/>
      <c r="C485" s="37"/>
      <c r="D485" s="37"/>
      <c r="E485" s="36"/>
      <c r="F485" s="37"/>
      <c r="G485" s="37"/>
      <c r="H485" s="36"/>
      <c r="I485" s="36"/>
      <c r="J485" s="36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6"/>
      <c r="V485" s="37"/>
      <c r="W485" s="37"/>
      <c r="X485" s="36"/>
      <c r="Y485" s="37"/>
      <c r="Z485" s="37"/>
      <c r="AA485" s="37"/>
      <c r="AB485" s="36"/>
    </row>
    <row r="486" spans="1:28">
      <c r="A486" s="36"/>
      <c r="B486" s="36"/>
      <c r="C486" s="37"/>
      <c r="D486" s="37"/>
      <c r="E486" s="36"/>
      <c r="F486" s="37"/>
      <c r="G486" s="37"/>
      <c r="H486" s="36"/>
      <c r="I486" s="36"/>
      <c r="J486" s="36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6"/>
      <c r="V486" s="37"/>
      <c r="W486" s="37"/>
      <c r="X486" s="36"/>
      <c r="Y486" s="37"/>
      <c r="Z486" s="37"/>
      <c r="AA486" s="37"/>
      <c r="AB486" s="36"/>
    </row>
    <row r="487" spans="1:28">
      <c r="A487" s="36"/>
      <c r="B487" s="36"/>
      <c r="C487" s="37"/>
      <c r="D487" s="37"/>
      <c r="E487" s="36"/>
      <c r="F487" s="37"/>
      <c r="G487" s="37"/>
      <c r="H487" s="36"/>
      <c r="I487" s="36"/>
      <c r="J487" s="36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6"/>
      <c r="V487" s="37"/>
      <c r="W487" s="37"/>
      <c r="X487" s="36"/>
      <c r="Y487" s="37"/>
      <c r="Z487" s="37"/>
      <c r="AA487" s="37"/>
      <c r="AB487" s="36"/>
    </row>
    <row r="488" spans="1:28">
      <c r="A488" s="36"/>
      <c r="B488" s="36"/>
      <c r="C488" s="37"/>
      <c r="D488" s="37"/>
      <c r="E488" s="36"/>
      <c r="F488" s="37"/>
      <c r="G488" s="37"/>
      <c r="H488" s="36"/>
      <c r="I488" s="36"/>
      <c r="J488" s="36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6"/>
      <c r="V488" s="37"/>
      <c r="W488" s="37"/>
      <c r="X488" s="36"/>
      <c r="Y488" s="37"/>
      <c r="Z488" s="37"/>
      <c r="AA488" s="37"/>
      <c r="AB488" s="36"/>
    </row>
    <row r="489" spans="1:28">
      <c r="A489" s="36"/>
      <c r="B489" s="36"/>
      <c r="C489" s="37"/>
      <c r="D489" s="37"/>
      <c r="E489" s="36"/>
      <c r="F489" s="37"/>
      <c r="G489" s="37"/>
      <c r="H489" s="36"/>
      <c r="I489" s="36"/>
      <c r="J489" s="36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6"/>
      <c r="V489" s="37"/>
      <c r="W489" s="37"/>
      <c r="X489" s="36"/>
      <c r="Y489" s="37"/>
      <c r="Z489" s="37"/>
      <c r="AA489" s="37"/>
      <c r="AB489" s="36"/>
    </row>
    <row r="490" spans="1:28">
      <c r="A490" s="36"/>
      <c r="B490" s="36"/>
      <c r="C490" s="37"/>
      <c r="D490" s="37"/>
      <c r="E490" s="36"/>
      <c r="F490" s="37"/>
      <c r="G490" s="37"/>
      <c r="H490" s="36"/>
      <c r="I490" s="36"/>
      <c r="J490" s="36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6"/>
      <c r="V490" s="37"/>
      <c r="W490" s="37"/>
      <c r="X490" s="36"/>
      <c r="Y490" s="37"/>
      <c r="Z490" s="37"/>
      <c r="AA490" s="37"/>
      <c r="AB490" s="36"/>
    </row>
    <row r="491" spans="1:28">
      <c r="A491" s="36"/>
      <c r="B491" s="36"/>
      <c r="C491" s="37"/>
      <c r="D491" s="37"/>
      <c r="E491" s="36"/>
      <c r="F491" s="37"/>
      <c r="G491" s="37"/>
      <c r="H491" s="36"/>
      <c r="I491" s="36"/>
      <c r="J491" s="36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6"/>
      <c r="V491" s="37"/>
      <c r="W491" s="37"/>
      <c r="X491" s="36"/>
      <c r="Y491" s="37"/>
      <c r="Z491" s="37"/>
      <c r="AA491" s="37"/>
      <c r="AB491" s="36"/>
    </row>
    <row r="492" spans="1:28">
      <c r="A492" s="36"/>
      <c r="B492" s="36"/>
      <c r="C492" s="37"/>
      <c r="D492" s="37"/>
      <c r="E492" s="36"/>
      <c r="F492" s="37"/>
      <c r="G492" s="37"/>
      <c r="H492" s="36"/>
      <c r="I492" s="36"/>
      <c r="J492" s="36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6"/>
      <c r="V492" s="37"/>
      <c r="W492" s="37"/>
      <c r="X492" s="36"/>
      <c r="Y492" s="37"/>
      <c r="Z492" s="37"/>
      <c r="AA492" s="37"/>
      <c r="AB492" s="36"/>
    </row>
    <row r="493" spans="1:28">
      <c r="A493" s="36"/>
      <c r="B493" s="36"/>
      <c r="C493" s="37"/>
      <c r="D493" s="37"/>
      <c r="E493" s="36"/>
      <c r="F493" s="37"/>
      <c r="G493" s="37"/>
      <c r="H493" s="36"/>
      <c r="I493" s="36"/>
      <c r="J493" s="36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6"/>
      <c r="V493" s="37"/>
      <c r="W493" s="37"/>
      <c r="X493" s="36"/>
      <c r="Y493" s="37"/>
      <c r="Z493" s="37"/>
      <c r="AA493" s="37"/>
      <c r="AB493" s="36"/>
    </row>
    <row r="494" spans="1:28">
      <c r="A494" s="36"/>
      <c r="B494" s="36"/>
      <c r="C494" s="37"/>
      <c r="D494" s="37"/>
      <c r="E494" s="36"/>
      <c r="F494" s="37"/>
      <c r="G494" s="37"/>
      <c r="H494" s="36"/>
      <c r="I494" s="36"/>
      <c r="J494" s="36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6"/>
      <c r="V494" s="37"/>
      <c r="W494" s="37"/>
      <c r="X494" s="36"/>
      <c r="Y494" s="37"/>
      <c r="Z494" s="37"/>
      <c r="AA494" s="37"/>
      <c r="AB494" s="36"/>
    </row>
    <row r="495" spans="1:28">
      <c r="A495" s="36"/>
      <c r="B495" s="36"/>
      <c r="C495" s="37"/>
      <c r="D495" s="37"/>
      <c r="E495" s="36"/>
      <c r="F495" s="37"/>
      <c r="G495" s="37"/>
      <c r="H495" s="36"/>
      <c r="I495" s="36"/>
      <c r="J495" s="36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6"/>
      <c r="V495" s="37"/>
      <c r="W495" s="37"/>
      <c r="X495" s="36"/>
      <c r="Y495" s="37"/>
      <c r="Z495" s="37"/>
      <c r="AA495" s="37"/>
      <c r="AB495" s="36"/>
    </row>
    <row r="496" spans="1:28">
      <c r="A496" s="36"/>
      <c r="B496" s="36"/>
      <c r="C496" s="37"/>
      <c r="D496" s="37"/>
      <c r="E496" s="36"/>
      <c r="F496" s="37"/>
      <c r="G496" s="37"/>
      <c r="H496" s="36"/>
      <c r="I496" s="36"/>
      <c r="J496" s="36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6"/>
      <c r="V496" s="37"/>
      <c r="W496" s="37"/>
      <c r="X496" s="36"/>
      <c r="Y496" s="37"/>
      <c r="Z496" s="37"/>
      <c r="AA496" s="37"/>
      <c r="AB496" s="36"/>
    </row>
    <row r="497" spans="1:28">
      <c r="A497" s="36"/>
      <c r="B497" s="36"/>
      <c r="C497" s="37"/>
      <c r="D497" s="37"/>
      <c r="E497" s="36"/>
      <c r="F497" s="37"/>
      <c r="G497" s="37"/>
      <c r="H497" s="36"/>
      <c r="I497" s="36"/>
      <c r="J497" s="36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6"/>
      <c r="V497" s="37"/>
      <c r="W497" s="37"/>
      <c r="X497" s="36"/>
      <c r="Y497" s="37"/>
      <c r="Z497" s="37"/>
      <c r="AA497" s="37"/>
      <c r="AB497" s="36"/>
    </row>
    <row r="498" spans="1:28">
      <c r="A498" s="36"/>
      <c r="B498" s="36"/>
      <c r="C498" s="37"/>
      <c r="D498" s="37"/>
      <c r="E498" s="36"/>
      <c r="F498" s="37"/>
      <c r="G498" s="37"/>
      <c r="H498" s="36"/>
      <c r="I498" s="36"/>
      <c r="J498" s="36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6"/>
      <c r="V498" s="37"/>
      <c r="W498" s="37"/>
      <c r="X498" s="36"/>
      <c r="Y498" s="37"/>
      <c r="Z498" s="37"/>
      <c r="AA498" s="37"/>
      <c r="AB498" s="36"/>
    </row>
    <row r="499" spans="1:28">
      <c r="A499" s="36"/>
      <c r="B499" s="36"/>
      <c r="C499" s="37"/>
      <c r="D499" s="37"/>
      <c r="E499" s="36"/>
      <c r="F499" s="37"/>
      <c r="G499" s="37"/>
      <c r="H499" s="36"/>
      <c r="I499" s="36"/>
      <c r="J499" s="36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6"/>
      <c r="V499" s="37"/>
      <c r="W499" s="37"/>
      <c r="X499" s="36"/>
      <c r="Y499" s="37"/>
      <c r="Z499" s="37"/>
      <c r="AA499" s="37"/>
      <c r="AB499" s="36"/>
    </row>
    <row r="500" spans="1:28">
      <c r="A500" s="36"/>
      <c r="B500" s="36"/>
      <c r="C500" s="37"/>
      <c r="D500" s="37"/>
      <c r="E500" s="36"/>
      <c r="F500" s="37"/>
      <c r="G500" s="37"/>
      <c r="H500" s="36"/>
      <c r="I500" s="36"/>
      <c r="J500" s="36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6"/>
      <c r="V500" s="37"/>
      <c r="W500" s="37"/>
      <c r="X500" s="36"/>
      <c r="Y500" s="37"/>
      <c r="Z500" s="37"/>
      <c r="AA500" s="37"/>
      <c r="AB500" s="36"/>
    </row>
    <row r="501" spans="1:28">
      <c r="A501" s="36"/>
      <c r="B501" s="36"/>
      <c r="C501" s="37"/>
      <c r="D501" s="37"/>
      <c r="E501" s="36"/>
      <c r="F501" s="37"/>
      <c r="G501" s="37"/>
      <c r="H501" s="36"/>
      <c r="I501" s="36"/>
      <c r="J501" s="36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6"/>
      <c r="V501" s="37"/>
      <c r="W501" s="37"/>
      <c r="X501" s="36"/>
      <c r="Y501" s="37"/>
      <c r="Z501" s="37"/>
      <c r="AA501" s="37"/>
      <c r="AB501" s="36"/>
    </row>
    <row r="502" spans="1:28">
      <c r="A502" s="36"/>
      <c r="B502" s="36"/>
      <c r="C502" s="37"/>
      <c r="D502" s="37"/>
      <c r="E502" s="36"/>
      <c r="F502" s="37"/>
      <c r="G502" s="37"/>
      <c r="H502" s="36"/>
      <c r="I502" s="36"/>
      <c r="J502" s="36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6"/>
      <c r="V502" s="37"/>
      <c r="W502" s="37"/>
      <c r="X502" s="36"/>
      <c r="Y502" s="37"/>
      <c r="Z502" s="37"/>
      <c r="AA502" s="37"/>
      <c r="AB502" s="36"/>
    </row>
    <row r="503" spans="1:28">
      <c r="A503" s="36"/>
      <c r="B503" s="36"/>
      <c r="C503" s="37"/>
      <c r="D503" s="37"/>
      <c r="E503" s="36"/>
      <c r="F503" s="37"/>
      <c r="G503" s="37"/>
      <c r="H503" s="36"/>
      <c r="I503" s="36"/>
      <c r="J503" s="36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6"/>
      <c r="V503" s="37"/>
      <c r="W503" s="37"/>
      <c r="X503" s="36"/>
      <c r="Y503" s="37"/>
      <c r="Z503" s="37"/>
      <c r="AA503" s="37"/>
      <c r="AB503" s="36"/>
    </row>
    <row r="504" spans="1:28">
      <c r="A504" s="36"/>
      <c r="B504" s="36"/>
      <c r="C504" s="37"/>
      <c r="D504" s="37"/>
      <c r="E504" s="36"/>
      <c r="F504" s="37"/>
      <c r="G504" s="37"/>
      <c r="H504" s="36"/>
      <c r="I504" s="36"/>
      <c r="J504" s="36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6"/>
      <c r="V504" s="37"/>
      <c r="W504" s="37"/>
      <c r="X504" s="36"/>
      <c r="Y504" s="37"/>
      <c r="Z504" s="37"/>
      <c r="AA504" s="37"/>
      <c r="AB504" s="36"/>
    </row>
    <row r="505" spans="1:28">
      <c r="A505" s="36"/>
      <c r="B505" s="36"/>
      <c r="C505" s="37"/>
      <c r="D505" s="37"/>
      <c r="E505" s="36"/>
      <c r="F505" s="37"/>
      <c r="G505" s="37"/>
      <c r="H505" s="36"/>
      <c r="I505" s="36"/>
      <c r="J505" s="36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6"/>
      <c r="V505" s="37"/>
      <c r="W505" s="37"/>
      <c r="X505" s="36"/>
      <c r="Y505" s="37"/>
      <c r="Z505" s="37"/>
      <c r="AA505" s="37"/>
      <c r="AB505" s="36"/>
    </row>
    <row r="506" spans="1:28">
      <c r="A506" s="36"/>
      <c r="B506" s="36"/>
      <c r="C506" s="37"/>
      <c r="D506" s="37"/>
      <c r="E506" s="36"/>
      <c r="F506" s="37"/>
      <c r="G506" s="37"/>
      <c r="H506" s="36"/>
      <c r="I506" s="36"/>
      <c r="J506" s="36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6"/>
      <c r="V506" s="37"/>
      <c r="W506" s="37"/>
      <c r="X506" s="36"/>
      <c r="Y506" s="37"/>
      <c r="Z506" s="37"/>
      <c r="AA506" s="37"/>
      <c r="AB506" s="36"/>
    </row>
    <row r="507" spans="1:28">
      <c r="A507" s="36"/>
      <c r="B507" s="36"/>
      <c r="C507" s="37"/>
      <c r="D507" s="37"/>
      <c r="E507" s="36"/>
      <c r="F507" s="37"/>
      <c r="G507" s="37"/>
      <c r="H507" s="36"/>
      <c r="I507" s="36"/>
      <c r="J507" s="36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6"/>
      <c r="V507" s="37"/>
      <c r="W507" s="37"/>
      <c r="X507" s="36"/>
      <c r="Y507" s="37"/>
      <c r="Z507" s="37"/>
      <c r="AA507" s="37"/>
      <c r="AB507" s="36"/>
    </row>
    <row r="508" spans="1:28">
      <c r="A508" s="36"/>
      <c r="B508" s="36"/>
      <c r="C508" s="37"/>
      <c r="D508" s="37"/>
      <c r="E508" s="36"/>
      <c r="F508" s="37"/>
      <c r="G508" s="37"/>
      <c r="H508" s="36"/>
      <c r="I508" s="36"/>
      <c r="J508" s="36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6"/>
      <c r="V508" s="37"/>
      <c r="W508" s="37"/>
      <c r="X508" s="36"/>
      <c r="Y508" s="37"/>
      <c r="Z508" s="37"/>
      <c r="AA508" s="37"/>
      <c r="AB508" s="36"/>
    </row>
    <row r="509" spans="1:28">
      <c r="A509" s="36"/>
      <c r="B509" s="36"/>
      <c r="C509" s="37"/>
      <c r="D509" s="37"/>
      <c r="E509" s="36"/>
      <c r="F509" s="37"/>
      <c r="G509" s="37"/>
      <c r="H509" s="36"/>
      <c r="I509" s="36"/>
      <c r="J509" s="36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6"/>
      <c r="V509" s="37"/>
      <c r="W509" s="37"/>
      <c r="X509" s="36"/>
      <c r="Y509" s="37"/>
      <c r="Z509" s="37"/>
      <c r="AA509" s="37"/>
      <c r="AB509" s="36"/>
    </row>
    <row r="510" spans="1:28">
      <c r="A510" s="36"/>
      <c r="B510" s="36"/>
      <c r="C510" s="37"/>
      <c r="D510" s="37"/>
      <c r="E510" s="36"/>
      <c r="F510" s="37"/>
      <c r="G510" s="37"/>
      <c r="H510" s="36"/>
      <c r="I510" s="36"/>
      <c r="J510" s="36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6"/>
      <c r="V510" s="37"/>
      <c r="W510" s="37"/>
      <c r="X510" s="36"/>
      <c r="Y510" s="37"/>
      <c r="Z510" s="37"/>
      <c r="AA510" s="37"/>
      <c r="AB510" s="36"/>
    </row>
    <row r="511" spans="1:28">
      <c r="A511" s="36"/>
      <c r="B511" s="36"/>
      <c r="C511" s="37"/>
      <c r="D511" s="37"/>
      <c r="E511" s="36"/>
      <c r="F511" s="37"/>
      <c r="G511" s="37"/>
      <c r="H511" s="36"/>
      <c r="I511" s="36"/>
      <c r="J511" s="36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6"/>
      <c r="V511" s="37"/>
      <c r="W511" s="37"/>
      <c r="X511" s="36"/>
      <c r="Y511" s="37"/>
      <c r="Z511" s="37"/>
      <c r="AA511" s="37"/>
      <c r="AB511" s="36"/>
    </row>
    <row r="512" spans="1:28">
      <c r="A512" s="36"/>
      <c r="B512" s="36"/>
      <c r="C512" s="37"/>
      <c r="D512" s="37"/>
      <c r="E512" s="36"/>
      <c r="F512" s="37"/>
      <c r="G512" s="37"/>
      <c r="H512" s="36"/>
      <c r="I512" s="36"/>
      <c r="J512" s="36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6"/>
      <c r="V512" s="37"/>
      <c r="W512" s="37"/>
      <c r="X512" s="36"/>
      <c r="Y512" s="37"/>
      <c r="Z512" s="37"/>
      <c r="AA512" s="37"/>
      <c r="AB512" s="36"/>
    </row>
    <row r="513" spans="1:28">
      <c r="A513" s="36"/>
      <c r="B513" s="36"/>
      <c r="C513" s="37"/>
      <c r="D513" s="37"/>
      <c r="E513" s="36"/>
      <c r="F513" s="37"/>
      <c r="G513" s="37"/>
      <c r="H513" s="36"/>
      <c r="I513" s="36"/>
      <c r="J513" s="36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6"/>
      <c r="V513" s="37"/>
      <c r="W513" s="37"/>
      <c r="X513" s="36"/>
      <c r="Y513" s="37"/>
      <c r="Z513" s="37"/>
      <c r="AA513" s="37"/>
      <c r="AB513" s="36"/>
    </row>
    <row r="514" spans="1:28">
      <c r="A514" s="36"/>
      <c r="B514" s="36"/>
      <c r="C514" s="37"/>
      <c r="D514" s="37"/>
      <c r="E514" s="36"/>
      <c r="F514" s="37"/>
      <c r="G514" s="37"/>
      <c r="H514" s="36"/>
      <c r="I514" s="36"/>
      <c r="J514" s="36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6"/>
      <c r="V514" s="37"/>
      <c r="W514" s="37"/>
      <c r="X514" s="36"/>
      <c r="Y514" s="37"/>
      <c r="Z514" s="37"/>
      <c r="AA514" s="37"/>
      <c r="AB514" s="36"/>
    </row>
    <row r="515" spans="1:28">
      <c r="A515" s="36"/>
      <c r="B515" s="36"/>
      <c r="C515" s="37"/>
      <c r="D515" s="37"/>
      <c r="E515" s="36"/>
      <c r="F515" s="37"/>
      <c r="G515" s="37"/>
      <c r="H515" s="36"/>
      <c r="I515" s="36"/>
      <c r="J515" s="36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6"/>
      <c r="V515" s="37"/>
      <c r="W515" s="37"/>
      <c r="X515" s="36"/>
      <c r="Y515" s="37"/>
      <c r="Z515" s="37"/>
      <c r="AA515" s="37"/>
      <c r="AB515" s="36"/>
    </row>
    <row r="516" spans="1:28">
      <c r="A516" s="36"/>
      <c r="B516" s="36"/>
      <c r="C516" s="37"/>
      <c r="D516" s="37"/>
      <c r="E516" s="36"/>
      <c r="F516" s="37"/>
      <c r="G516" s="37"/>
      <c r="H516" s="36"/>
      <c r="I516" s="36"/>
      <c r="J516" s="36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6"/>
      <c r="V516" s="37"/>
      <c r="W516" s="37"/>
      <c r="X516" s="36"/>
      <c r="Y516" s="37"/>
      <c r="Z516" s="37"/>
      <c r="AA516" s="37"/>
      <c r="AB516" s="36"/>
    </row>
    <row r="517" spans="1:28">
      <c r="A517" s="36"/>
      <c r="B517" s="36"/>
      <c r="C517" s="37"/>
      <c r="D517" s="37"/>
      <c r="E517" s="36"/>
      <c r="F517" s="37"/>
      <c r="G517" s="37"/>
      <c r="H517" s="36"/>
      <c r="I517" s="36"/>
      <c r="J517" s="36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6"/>
      <c r="V517" s="37"/>
      <c r="W517" s="37"/>
      <c r="X517" s="36"/>
      <c r="Y517" s="37"/>
      <c r="Z517" s="37"/>
      <c r="AA517" s="37"/>
      <c r="AB517" s="36"/>
    </row>
    <row r="518" spans="1:28">
      <c r="A518" s="36"/>
      <c r="B518" s="36"/>
      <c r="C518" s="37"/>
      <c r="D518" s="37"/>
      <c r="E518" s="36"/>
      <c r="F518" s="37"/>
      <c r="G518" s="37"/>
      <c r="H518" s="36"/>
      <c r="I518" s="36"/>
      <c r="J518" s="36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6"/>
      <c r="V518" s="37"/>
      <c r="W518" s="37"/>
      <c r="X518" s="36"/>
      <c r="Y518" s="37"/>
      <c r="Z518" s="37"/>
      <c r="AA518" s="37"/>
      <c r="AB518" s="36"/>
    </row>
    <row r="519" spans="1:28">
      <c r="A519" s="36"/>
      <c r="B519" s="36"/>
      <c r="C519" s="37"/>
      <c r="D519" s="37"/>
      <c r="E519" s="36"/>
      <c r="F519" s="37"/>
      <c r="G519" s="37"/>
      <c r="H519" s="36"/>
      <c r="I519" s="36"/>
      <c r="J519" s="36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6"/>
      <c r="V519" s="37"/>
      <c r="W519" s="37"/>
      <c r="X519" s="36"/>
      <c r="Y519" s="37"/>
      <c r="Z519" s="37"/>
      <c r="AA519" s="37"/>
      <c r="AB519" s="36"/>
    </row>
    <row r="520" spans="1:28">
      <c r="A520" s="36"/>
      <c r="B520" s="36"/>
      <c r="C520" s="37"/>
      <c r="D520" s="37"/>
      <c r="E520" s="36"/>
      <c r="F520" s="37"/>
      <c r="G520" s="37"/>
      <c r="H520" s="36"/>
      <c r="I520" s="36"/>
      <c r="J520" s="36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6"/>
      <c r="V520" s="37"/>
      <c r="W520" s="37"/>
      <c r="X520" s="36"/>
      <c r="Y520" s="37"/>
      <c r="Z520" s="37"/>
      <c r="AA520" s="37"/>
      <c r="AB520" s="36"/>
    </row>
    <row r="521" spans="1:28">
      <c r="A521" s="36"/>
      <c r="B521" s="36"/>
      <c r="C521" s="37"/>
      <c r="D521" s="37"/>
      <c r="E521" s="36"/>
      <c r="F521" s="37"/>
      <c r="G521" s="37"/>
      <c r="H521" s="36"/>
      <c r="I521" s="36"/>
      <c r="J521" s="36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6"/>
      <c r="V521" s="37"/>
      <c r="W521" s="37"/>
      <c r="X521" s="36"/>
      <c r="Y521" s="37"/>
      <c r="Z521" s="37"/>
      <c r="AA521" s="37"/>
      <c r="AB521" s="36"/>
    </row>
    <row r="522" spans="1:28">
      <c r="A522" s="36"/>
      <c r="B522" s="36"/>
      <c r="C522" s="37"/>
      <c r="D522" s="37"/>
      <c r="E522" s="36"/>
      <c r="F522" s="37"/>
      <c r="G522" s="37"/>
      <c r="H522" s="36"/>
      <c r="I522" s="36"/>
      <c r="J522" s="36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6"/>
      <c r="V522" s="37"/>
      <c r="W522" s="37"/>
      <c r="X522" s="36"/>
      <c r="Y522" s="37"/>
      <c r="Z522" s="37"/>
      <c r="AA522" s="37"/>
      <c r="AB522" s="36"/>
    </row>
    <row r="523" spans="1:28">
      <c r="A523" s="36"/>
      <c r="B523" s="36"/>
      <c r="C523" s="37"/>
      <c r="D523" s="37"/>
      <c r="E523" s="36"/>
      <c r="F523" s="37"/>
      <c r="G523" s="37"/>
      <c r="H523" s="36"/>
      <c r="I523" s="36"/>
      <c r="J523" s="36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6"/>
      <c r="V523" s="37"/>
      <c r="W523" s="37"/>
      <c r="X523" s="36"/>
      <c r="Y523" s="37"/>
      <c r="Z523" s="37"/>
      <c r="AA523" s="37"/>
      <c r="AB523" s="36"/>
    </row>
    <row r="524" spans="1:28">
      <c r="A524" s="36"/>
      <c r="B524" s="36"/>
      <c r="C524" s="37"/>
      <c r="D524" s="37"/>
      <c r="E524" s="36"/>
      <c r="F524" s="37"/>
      <c r="G524" s="37"/>
      <c r="H524" s="36"/>
      <c r="I524" s="36"/>
      <c r="J524" s="36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6"/>
      <c r="V524" s="37"/>
      <c r="W524" s="37"/>
      <c r="X524" s="36"/>
      <c r="Y524" s="37"/>
      <c r="Z524" s="37"/>
      <c r="AA524" s="37"/>
      <c r="AB524" s="36"/>
    </row>
    <row r="525" spans="1:28">
      <c r="A525" s="36"/>
      <c r="B525" s="36"/>
      <c r="C525" s="37"/>
      <c r="D525" s="37"/>
      <c r="E525" s="36"/>
      <c r="F525" s="37"/>
      <c r="G525" s="37"/>
      <c r="H525" s="36"/>
      <c r="I525" s="36"/>
      <c r="J525" s="36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6"/>
      <c r="V525" s="37"/>
      <c r="W525" s="37"/>
      <c r="X525" s="36"/>
      <c r="Y525" s="37"/>
      <c r="Z525" s="37"/>
      <c r="AA525" s="37"/>
      <c r="AB525" s="36"/>
    </row>
    <row r="526" spans="1:28">
      <c r="A526" s="36"/>
      <c r="B526" s="36"/>
      <c r="C526" s="37"/>
      <c r="D526" s="37"/>
      <c r="E526" s="36"/>
      <c r="F526" s="37"/>
      <c r="G526" s="37"/>
      <c r="H526" s="36"/>
      <c r="I526" s="36"/>
      <c r="J526" s="36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6"/>
      <c r="V526" s="37"/>
      <c r="W526" s="37"/>
      <c r="X526" s="36"/>
      <c r="Y526" s="37"/>
      <c r="Z526" s="37"/>
      <c r="AA526" s="37"/>
      <c r="AB526" s="36"/>
    </row>
    <row r="527" spans="1:28">
      <c r="A527" s="36"/>
      <c r="B527" s="36"/>
      <c r="C527" s="37"/>
      <c r="D527" s="37"/>
      <c r="E527" s="36"/>
      <c r="F527" s="37"/>
      <c r="G527" s="37"/>
      <c r="H527" s="36"/>
      <c r="I527" s="36"/>
      <c r="J527" s="36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6"/>
      <c r="V527" s="37"/>
      <c r="W527" s="37"/>
      <c r="X527" s="36"/>
      <c r="Y527" s="37"/>
      <c r="Z527" s="37"/>
      <c r="AA527" s="37"/>
      <c r="AB527" s="36"/>
    </row>
    <row r="528" spans="1:28">
      <c r="A528" s="36"/>
      <c r="B528" s="36"/>
      <c r="C528" s="37"/>
      <c r="D528" s="37"/>
      <c r="E528" s="36"/>
      <c r="F528" s="37"/>
      <c r="G528" s="37"/>
      <c r="H528" s="36"/>
      <c r="I528" s="36"/>
      <c r="J528" s="36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6"/>
      <c r="V528" s="37"/>
      <c r="W528" s="37"/>
      <c r="X528" s="36"/>
      <c r="Y528" s="37"/>
      <c r="Z528" s="37"/>
      <c r="AA528" s="37"/>
      <c r="AB528" s="36"/>
    </row>
    <row r="529" spans="1:28">
      <c r="A529" s="36"/>
      <c r="B529" s="36"/>
      <c r="C529" s="37"/>
      <c r="D529" s="37"/>
      <c r="E529" s="36"/>
      <c r="F529" s="37"/>
      <c r="G529" s="37"/>
      <c r="H529" s="36"/>
      <c r="I529" s="36"/>
      <c r="J529" s="36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6"/>
      <c r="V529" s="37"/>
      <c r="W529" s="37"/>
      <c r="X529" s="36"/>
      <c r="Y529" s="37"/>
      <c r="Z529" s="37"/>
      <c r="AA529" s="37"/>
      <c r="AB529" s="36"/>
    </row>
    <row r="530" spans="1:28">
      <c r="A530" s="36"/>
      <c r="B530" s="36"/>
      <c r="C530" s="37"/>
      <c r="D530" s="37"/>
      <c r="E530" s="36"/>
      <c r="F530" s="37"/>
      <c r="G530" s="37"/>
      <c r="H530" s="36"/>
      <c r="I530" s="36"/>
      <c r="J530" s="36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6"/>
      <c r="V530" s="37"/>
      <c r="W530" s="37"/>
      <c r="X530" s="36"/>
      <c r="Y530" s="37"/>
      <c r="Z530" s="37"/>
      <c r="AA530" s="37"/>
      <c r="AB530" s="36"/>
    </row>
    <row r="531" spans="1:28">
      <c r="A531" s="36"/>
      <c r="B531" s="36"/>
      <c r="C531" s="37"/>
      <c r="D531" s="37"/>
      <c r="E531" s="36"/>
      <c r="F531" s="37"/>
      <c r="G531" s="37"/>
      <c r="H531" s="36"/>
      <c r="I531" s="36"/>
      <c r="J531" s="36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6"/>
      <c r="V531" s="37"/>
      <c r="W531" s="37"/>
      <c r="X531" s="36"/>
      <c r="Y531" s="37"/>
      <c r="Z531" s="37"/>
      <c r="AA531" s="37"/>
      <c r="AB531" s="36"/>
    </row>
    <row r="532" spans="1:28">
      <c r="A532" s="36"/>
      <c r="B532" s="36"/>
      <c r="C532" s="37"/>
      <c r="D532" s="37"/>
      <c r="E532" s="36"/>
      <c r="F532" s="37"/>
      <c r="G532" s="37"/>
      <c r="H532" s="36"/>
      <c r="I532" s="36"/>
      <c r="J532" s="36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6"/>
      <c r="V532" s="37"/>
      <c r="W532" s="37"/>
      <c r="X532" s="36"/>
      <c r="Y532" s="37"/>
      <c r="Z532" s="37"/>
      <c r="AA532" s="37"/>
      <c r="AB532" s="36"/>
    </row>
    <row r="533" spans="1:28">
      <c r="A533" s="36"/>
      <c r="B533" s="36"/>
      <c r="C533" s="37"/>
      <c r="D533" s="37"/>
      <c r="E533" s="36"/>
      <c r="F533" s="37"/>
      <c r="G533" s="37"/>
      <c r="H533" s="36"/>
      <c r="I533" s="36"/>
      <c r="J533" s="36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6"/>
      <c r="V533" s="37"/>
      <c r="W533" s="37"/>
      <c r="X533" s="36"/>
      <c r="Y533" s="37"/>
      <c r="Z533" s="37"/>
      <c r="AA533" s="37"/>
      <c r="AB533" s="36"/>
    </row>
    <row r="534" spans="1:28">
      <c r="A534" s="36"/>
      <c r="B534" s="36"/>
      <c r="C534" s="37"/>
      <c r="D534" s="37"/>
      <c r="E534" s="36"/>
      <c r="F534" s="37"/>
      <c r="G534" s="37"/>
      <c r="H534" s="36"/>
      <c r="I534" s="36"/>
      <c r="J534" s="36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6"/>
      <c r="V534" s="37"/>
      <c r="W534" s="37"/>
      <c r="X534" s="36"/>
      <c r="Y534" s="37"/>
      <c r="Z534" s="37"/>
      <c r="AA534" s="37"/>
      <c r="AB534" s="36"/>
    </row>
    <row r="535" spans="1:28">
      <c r="A535" s="36"/>
      <c r="B535" s="36"/>
      <c r="C535" s="37"/>
      <c r="D535" s="37"/>
      <c r="E535" s="36"/>
      <c r="F535" s="37"/>
      <c r="G535" s="37"/>
      <c r="H535" s="36"/>
      <c r="I535" s="36"/>
      <c r="J535" s="36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6"/>
      <c r="V535" s="37"/>
      <c r="W535" s="37"/>
      <c r="X535" s="36"/>
      <c r="Y535" s="37"/>
      <c r="Z535" s="37"/>
      <c r="AA535" s="37"/>
      <c r="AB535" s="36"/>
    </row>
    <row r="536" spans="1:28">
      <c r="A536" s="36"/>
      <c r="B536" s="36"/>
      <c r="C536" s="37"/>
      <c r="D536" s="37"/>
      <c r="E536" s="36"/>
      <c r="F536" s="37"/>
      <c r="G536" s="37"/>
      <c r="H536" s="36"/>
      <c r="I536" s="36"/>
      <c r="J536" s="36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6"/>
      <c r="V536" s="37"/>
      <c r="W536" s="37"/>
      <c r="X536" s="36"/>
      <c r="Y536" s="37"/>
      <c r="Z536" s="37"/>
      <c r="AA536" s="37"/>
      <c r="AB536" s="36"/>
    </row>
    <row r="537" spans="1:28">
      <c r="A537" s="36"/>
      <c r="B537" s="36"/>
      <c r="C537" s="37"/>
      <c r="D537" s="37"/>
      <c r="E537" s="36"/>
      <c r="F537" s="37"/>
      <c r="G537" s="37"/>
      <c r="H537" s="36"/>
      <c r="I537" s="36"/>
      <c r="J537" s="36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6"/>
      <c r="V537" s="37"/>
      <c r="W537" s="37"/>
      <c r="X537" s="36"/>
      <c r="Y537" s="37"/>
      <c r="Z537" s="37"/>
      <c r="AA537" s="37"/>
      <c r="AB537" s="36"/>
    </row>
    <row r="538" spans="1:28">
      <c r="A538" s="36"/>
      <c r="B538" s="36"/>
      <c r="C538" s="37"/>
      <c r="D538" s="37"/>
      <c r="E538" s="36"/>
      <c r="F538" s="37"/>
      <c r="G538" s="37"/>
      <c r="H538" s="36"/>
      <c r="I538" s="36"/>
      <c r="J538" s="36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6"/>
      <c r="V538" s="37"/>
      <c r="W538" s="37"/>
      <c r="X538" s="36"/>
      <c r="Y538" s="37"/>
      <c r="Z538" s="37"/>
      <c r="AA538" s="37"/>
      <c r="AB538" s="36"/>
    </row>
    <row r="539" spans="1:28">
      <c r="A539" s="36"/>
      <c r="B539" s="36"/>
      <c r="C539" s="37"/>
      <c r="D539" s="37"/>
      <c r="E539" s="36"/>
      <c r="F539" s="37"/>
      <c r="G539" s="37"/>
      <c r="H539" s="36"/>
      <c r="I539" s="36"/>
      <c r="J539" s="36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6"/>
      <c r="V539" s="37"/>
      <c r="W539" s="37"/>
      <c r="X539" s="36"/>
      <c r="Y539" s="37"/>
      <c r="Z539" s="37"/>
      <c r="AA539" s="37"/>
      <c r="AB539" s="36"/>
    </row>
    <row r="540" spans="1:28">
      <c r="A540" s="36"/>
      <c r="B540" s="36"/>
      <c r="C540" s="37"/>
      <c r="D540" s="37"/>
      <c r="E540" s="36"/>
      <c r="F540" s="37"/>
      <c r="G540" s="37"/>
      <c r="H540" s="36"/>
      <c r="I540" s="36"/>
      <c r="J540" s="36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6"/>
      <c r="V540" s="37"/>
      <c r="W540" s="37"/>
      <c r="X540" s="36"/>
      <c r="Y540" s="37"/>
      <c r="Z540" s="37"/>
      <c r="AA540" s="37"/>
      <c r="AB540" s="36"/>
    </row>
    <row r="541" spans="1:28">
      <c r="A541" s="36"/>
      <c r="B541" s="36"/>
      <c r="C541" s="37"/>
      <c r="D541" s="37"/>
      <c r="E541" s="36"/>
      <c r="F541" s="37"/>
      <c r="G541" s="37"/>
      <c r="H541" s="36"/>
      <c r="I541" s="36"/>
      <c r="J541" s="36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6"/>
      <c r="V541" s="37"/>
      <c r="W541" s="37"/>
      <c r="X541" s="36"/>
      <c r="Y541" s="37"/>
      <c r="Z541" s="37"/>
      <c r="AA541" s="37"/>
      <c r="AB541" s="36"/>
    </row>
    <row r="542" spans="1:28">
      <c r="A542" s="36"/>
      <c r="B542" s="36"/>
      <c r="C542" s="37"/>
      <c r="D542" s="37"/>
      <c r="E542" s="36"/>
      <c r="F542" s="37"/>
      <c r="G542" s="37"/>
      <c r="H542" s="36"/>
      <c r="I542" s="36"/>
      <c r="J542" s="36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6"/>
      <c r="V542" s="37"/>
      <c r="W542" s="37"/>
      <c r="X542" s="36"/>
      <c r="Y542" s="37"/>
      <c r="Z542" s="37"/>
      <c r="AA542" s="37"/>
      <c r="AB542" s="36"/>
    </row>
    <row r="543" spans="1:28">
      <c r="A543" s="36"/>
      <c r="B543" s="36"/>
      <c r="C543" s="37"/>
      <c r="D543" s="37"/>
      <c r="E543" s="36"/>
      <c r="F543" s="37"/>
      <c r="G543" s="37"/>
      <c r="H543" s="36"/>
      <c r="I543" s="36"/>
      <c r="J543" s="36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6"/>
      <c r="V543" s="37"/>
      <c r="W543" s="37"/>
      <c r="X543" s="36"/>
      <c r="Y543" s="37"/>
      <c r="Z543" s="37"/>
      <c r="AA543" s="37"/>
      <c r="AB543" s="36"/>
    </row>
    <row r="544" spans="1:28">
      <c r="A544" s="36"/>
      <c r="B544" s="36"/>
      <c r="C544" s="37"/>
      <c r="D544" s="37"/>
      <c r="E544" s="36"/>
      <c r="F544" s="37"/>
      <c r="G544" s="37"/>
      <c r="H544" s="36"/>
      <c r="I544" s="36"/>
      <c r="J544" s="36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6"/>
      <c r="V544" s="37"/>
      <c r="W544" s="37"/>
      <c r="X544" s="36"/>
      <c r="Y544" s="37"/>
      <c r="Z544" s="37"/>
      <c r="AA544" s="37"/>
      <c r="AB544" s="36"/>
    </row>
    <row r="545" spans="1:28">
      <c r="A545" s="36"/>
      <c r="B545" s="36"/>
      <c r="C545" s="37"/>
      <c r="D545" s="37"/>
      <c r="E545" s="36"/>
      <c r="F545" s="37"/>
      <c r="G545" s="37"/>
      <c r="H545" s="36"/>
      <c r="I545" s="36"/>
      <c r="J545" s="36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6"/>
      <c r="V545" s="37"/>
      <c r="W545" s="37"/>
      <c r="X545" s="36"/>
      <c r="Y545" s="37"/>
      <c r="Z545" s="37"/>
      <c r="AA545" s="37"/>
      <c r="AB545" s="36"/>
    </row>
    <row r="546" spans="1:28">
      <c r="A546" s="36"/>
      <c r="B546" s="36"/>
      <c r="C546" s="37"/>
      <c r="D546" s="37"/>
      <c r="E546" s="36"/>
      <c r="F546" s="37"/>
      <c r="G546" s="37"/>
      <c r="H546" s="36"/>
      <c r="I546" s="36"/>
      <c r="J546" s="36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6"/>
      <c r="V546" s="37"/>
      <c r="W546" s="37"/>
      <c r="X546" s="36"/>
      <c r="Y546" s="37"/>
      <c r="Z546" s="37"/>
      <c r="AA546" s="37"/>
      <c r="AB546" s="36"/>
    </row>
    <row r="547" spans="1:28">
      <c r="A547" s="36"/>
      <c r="B547" s="36"/>
      <c r="C547" s="37"/>
      <c r="D547" s="37"/>
      <c r="E547" s="36"/>
      <c r="F547" s="37"/>
      <c r="G547" s="37"/>
      <c r="H547" s="36"/>
      <c r="I547" s="36"/>
      <c r="J547" s="36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6"/>
      <c r="V547" s="37"/>
      <c r="W547" s="37"/>
      <c r="X547" s="36"/>
      <c r="Y547" s="37"/>
      <c r="Z547" s="37"/>
      <c r="AA547" s="37"/>
      <c r="AB547" s="36"/>
    </row>
    <row r="548" spans="1:28">
      <c r="A548" s="36"/>
      <c r="B548" s="36"/>
      <c r="C548" s="37"/>
      <c r="D548" s="37"/>
      <c r="E548" s="36"/>
      <c r="F548" s="37"/>
      <c r="G548" s="37"/>
      <c r="H548" s="36"/>
      <c r="I548" s="36"/>
      <c r="J548" s="36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6"/>
      <c r="V548" s="37"/>
      <c r="W548" s="37"/>
      <c r="X548" s="36"/>
      <c r="Y548" s="37"/>
      <c r="Z548" s="37"/>
      <c r="AA548" s="37"/>
      <c r="AB548" s="36"/>
    </row>
    <row r="549" spans="1:28">
      <c r="A549" s="36"/>
      <c r="B549" s="36"/>
      <c r="C549" s="37"/>
      <c r="D549" s="37"/>
      <c r="E549" s="36"/>
      <c r="F549" s="37"/>
      <c r="G549" s="37"/>
      <c r="H549" s="36"/>
      <c r="I549" s="36"/>
      <c r="J549" s="36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6"/>
      <c r="V549" s="37"/>
      <c r="W549" s="37"/>
      <c r="X549" s="36"/>
      <c r="Y549" s="37"/>
      <c r="Z549" s="37"/>
      <c r="AA549" s="37"/>
      <c r="AB549" s="36"/>
    </row>
    <row r="550" spans="1:28">
      <c r="A550" s="36"/>
      <c r="B550" s="36"/>
      <c r="C550" s="37"/>
      <c r="D550" s="37"/>
      <c r="E550" s="36"/>
      <c r="F550" s="37"/>
      <c r="G550" s="37"/>
      <c r="H550" s="36"/>
      <c r="I550" s="36"/>
      <c r="J550" s="36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6"/>
      <c r="V550" s="37"/>
      <c r="W550" s="37"/>
      <c r="X550" s="36"/>
      <c r="Y550" s="37"/>
      <c r="Z550" s="37"/>
      <c r="AA550" s="37"/>
      <c r="AB550" s="36"/>
    </row>
    <row r="551" spans="1:28">
      <c r="A551" s="36"/>
      <c r="B551" s="36"/>
      <c r="C551" s="37"/>
      <c r="D551" s="37"/>
      <c r="E551" s="36"/>
      <c r="F551" s="37"/>
      <c r="G551" s="37"/>
      <c r="H551" s="36"/>
      <c r="I551" s="36"/>
      <c r="J551" s="36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6"/>
      <c r="V551" s="37"/>
      <c r="W551" s="37"/>
      <c r="X551" s="36"/>
      <c r="Y551" s="37"/>
      <c r="Z551" s="37"/>
      <c r="AA551" s="37"/>
      <c r="AB551" s="36"/>
    </row>
    <row r="552" spans="1:28">
      <c r="A552" s="36"/>
      <c r="B552" s="36"/>
      <c r="C552" s="37"/>
      <c r="D552" s="37"/>
      <c r="E552" s="36"/>
      <c r="F552" s="37"/>
      <c r="G552" s="37"/>
      <c r="H552" s="36"/>
      <c r="I552" s="36"/>
      <c r="J552" s="36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6"/>
      <c r="V552" s="37"/>
      <c r="W552" s="37"/>
      <c r="X552" s="36"/>
      <c r="Y552" s="37"/>
      <c r="Z552" s="37"/>
      <c r="AA552" s="37"/>
      <c r="AB552" s="36"/>
    </row>
    <row r="553" spans="1:28">
      <c r="A553" s="36"/>
      <c r="B553" s="36"/>
      <c r="C553" s="37"/>
      <c r="D553" s="37"/>
      <c r="E553" s="36"/>
      <c r="F553" s="37"/>
      <c r="G553" s="37"/>
      <c r="H553" s="36"/>
      <c r="I553" s="36"/>
      <c r="J553" s="36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6"/>
      <c r="V553" s="37"/>
      <c r="W553" s="37"/>
      <c r="X553" s="36"/>
      <c r="Y553" s="37"/>
      <c r="Z553" s="37"/>
      <c r="AA553" s="37"/>
      <c r="AB553" s="36"/>
    </row>
    <row r="554" spans="1:28">
      <c r="A554" s="36"/>
      <c r="B554" s="36"/>
      <c r="C554" s="37"/>
      <c r="D554" s="37"/>
      <c r="E554" s="36"/>
      <c r="F554" s="37"/>
      <c r="G554" s="37"/>
      <c r="H554" s="36"/>
      <c r="I554" s="36"/>
      <c r="J554" s="36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6"/>
      <c r="V554" s="37"/>
      <c r="W554" s="37"/>
      <c r="X554" s="36"/>
      <c r="Y554" s="37"/>
      <c r="Z554" s="37"/>
      <c r="AA554" s="37"/>
      <c r="AB554" s="36"/>
    </row>
    <row r="555" spans="1:28">
      <c r="A555" s="36"/>
      <c r="B555" s="36"/>
      <c r="C555" s="37"/>
      <c r="D555" s="37"/>
      <c r="E555" s="36"/>
      <c r="F555" s="37"/>
      <c r="G555" s="37"/>
      <c r="H555" s="36"/>
      <c r="I555" s="36"/>
      <c r="J555" s="36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6"/>
      <c r="V555" s="37"/>
      <c r="W555" s="37"/>
      <c r="X555" s="36"/>
      <c r="Y555" s="37"/>
      <c r="Z555" s="37"/>
      <c r="AA555" s="37"/>
      <c r="AB555" s="36"/>
    </row>
    <row r="556" spans="1:28">
      <c r="A556" s="36"/>
      <c r="B556" s="36"/>
      <c r="C556" s="37"/>
      <c r="D556" s="37"/>
      <c r="E556" s="36"/>
      <c r="F556" s="37"/>
      <c r="G556" s="37"/>
      <c r="H556" s="36"/>
      <c r="I556" s="36"/>
      <c r="J556" s="36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6"/>
      <c r="V556" s="37"/>
      <c r="W556" s="37"/>
      <c r="X556" s="36"/>
      <c r="Y556" s="37"/>
      <c r="Z556" s="37"/>
      <c r="AA556" s="37"/>
      <c r="AB556" s="36"/>
    </row>
    <row r="557" spans="1:28">
      <c r="A557" s="36"/>
      <c r="B557" s="36"/>
      <c r="C557" s="37"/>
      <c r="D557" s="37"/>
      <c r="E557" s="36"/>
      <c r="F557" s="37"/>
      <c r="G557" s="37"/>
      <c r="H557" s="36"/>
      <c r="I557" s="36"/>
      <c r="J557" s="36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6"/>
      <c r="V557" s="37"/>
      <c r="W557" s="37"/>
      <c r="X557" s="36"/>
      <c r="Y557" s="37"/>
      <c r="Z557" s="37"/>
      <c r="AA557" s="37"/>
      <c r="AB557" s="36"/>
    </row>
    <row r="558" spans="1:28">
      <c r="A558" s="36"/>
      <c r="B558" s="36"/>
      <c r="C558" s="37"/>
      <c r="D558" s="37"/>
      <c r="E558" s="36"/>
      <c r="F558" s="37"/>
      <c r="G558" s="37"/>
      <c r="H558" s="36"/>
      <c r="I558" s="36"/>
      <c r="J558" s="36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6"/>
      <c r="V558" s="37"/>
      <c r="W558" s="37"/>
      <c r="X558" s="36"/>
      <c r="Y558" s="37"/>
      <c r="Z558" s="37"/>
      <c r="AA558" s="37"/>
      <c r="AB558" s="36"/>
    </row>
    <row r="559" spans="1:28">
      <c r="A559" s="36"/>
      <c r="B559" s="36"/>
      <c r="C559" s="37"/>
      <c r="D559" s="37"/>
      <c r="E559" s="36"/>
      <c r="F559" s="37"/>
      <c r="G559" s="37"/>
      <c r="H559" s="36"/>
      <c r="I559" s="36"/>
      <c r="J559" s="36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6"/>
      <c r="V559" s="37"/>
      <c r="W559" s="37"/>
      <c r="X559" s="36"/>
      <c r="Y559" s="37"/>
      <c r="Z559" s="37"/>
      <c r="AA559" s="37"/>
      <c r="AB559" s="36"/>
    </row>
    <row r="560" spans="1:28">
      <c r="A560" s="36"/>
      <c r="B560" s="36"/>
      <c r="C560" s="37"/>
      <c r="D560" s="37"/>
      <c r="E560" s="36"/>
      <c r="F560" s="37"/>
      <c r="G560" s="37"/>
      <c r="H560" s="36"/>
      <c r="I560" s="36"/>
      <c r="J560" s="36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6"/>
      <c r="V560" s="37"/>
      <c r="W560" s="37"/>
      <c r="X560" s="36"/>
      <c r="Y560" s="37"/>
      <c r="Z560" s="37"/>
      <c r="AA560" s="37"/>
      <c r="AB560" s="36"/>
    </row>
    <row r="561" spans="1:28">
      <c r="A561" s="36"/>
      <c r="B561" s="36"/>
      <c r="C561" s="37"/>
      <c r="D561" s="37"/>
      <c r="E561" s="36"/>
      <c r="F561" s="37"/>
      <c r="G561" s="37"/>
      <c r="H561" s="36"/>
      <c r="I561" s="36"/>
      <c r="J561" s="36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6"/>
      <c r="V561" s="37"/>
      <c r="W561" s="37"/>
      <c r="X561" s="36"/>
      <c r="Y561" s="37"/>
      <c r="Z561" s="37"/>
      <c r="AA561" s="37"/>
      <c r="AB561" s="36"/>
    </row>
    <row r="562" spans="1:28">
      <c r="A562" s="36"/>
      <c r="B562" s="36"/>
      <c r="C562" s="37"/>
      <c r="D562" s="37"/>
      <c r="E562" s="36"/>
      <c r="F562" s="37"/>
      <c r="G562" s="37"/>
      <c r="H562" s="36"/>
      <c r="I562" s="36"/>
      <c r="J562" s="36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6"/>
      <c r="V562" s="37"/>
      <c r="W562" s="37"/>
      <c r="X562" s="36"/>
      <c r="Y562" s="37"/>
      <c r="Z562" s="37"/>
      <c r="AA562" s="37"/>
      <c r="AB562" s="36"/>
    </row>
    <row r="563" spans="1:28">
      <c r="A563" s="36"/>
      <c r="B563" s="36"/>
      <c r="C563" s="37"/>
      <c r="D563" s="37"/>
      <c r="E563" s="36"/>
      <c r="F563" s="37"/>
      <c r="G563" s="37"/>
      <c r="H563" s="36"/>
      <c r="I563" s="36"/>
      <c r="J563" s="36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6"/>
      <c r="V563" s="37"/>
      <c r="W563" s="37"/>
      <c r="X563" s="36"/>
      <c r="Y563" s="37"/>
      <c r="Z563" s="37"/>
      <c r="AA563" s="37"/>
      <c r="AB563" s="36"/>
    </row>
    <row r="564" spans="1:28">
      <c r="A564" s="36"/>
      <c r="B564" s="36"/>
      <c r="C564" s="37"/>
      <c r="D564" s="37"/>
      <c r="E564" s="36"/>
      <c r="F564" s="37"/>
      <c r="G564" s="37"/>
      <c r="H564" s="36"/>
      <c r="I564" s="36"/>
      <c r="J564" s="36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6"/>
      <c r="V564" s="37"/>
      <c r="W564" s="37"/>
      <c r="X564" s="36"/>
      <c r="Y564" s="37"/>
      <c r="Z564" s="37"/>
      <c r="AA564" s="37"/>
      <c r="AB564" s="36"/>
    </row>
    <row r="565" spans="1:28">
      <c r="A565" s="36"/>
      <c r="B565" s="36"/>
      <c r="C565" s="37"/>
      <c r="D565" s="37"/>
      <c r="E565" s="36"/>
      <c r="F565" s="37"/>
      <c r="G565" s="37"/>
      <c r="H565" s="36"/>
      <c r="I565" s="36"/>
      <c r="J565" s="36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6"/>
      <c r="V565" s="37"/>
      <c r="W565" s="37"/>
      <c r="X565" s="36"/>
      <c r="Y565" s="37"/>
      <c r="Z565" s="37"/>
      <c r="AA565" s="37"/>
      <c r="AB565" s="36"/>
    </row>
    <row r="566" spans="1:28">
      <c r="A566" s="36"/>
      <c r="B566" s="36"/>
      <c r="C566" s="37"/>
      <c r="D566" s="37"/>
      <c r="E566" s="36"/>
      <c r="F566" s="37"/>
      <c r="G566" s="37"/>
      <c r="H566" s="36"/>
      <c r="I566" s="36"/>
      <c r="J566" s="36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6"/>
      <c r="V566" s="37"/>
      <c r="W566" s="37"/>
      <c r="X566" s="36"/>
      <c r="Y566" s="37"/>
      <c r="Z566" s="37"/>
      <c r="AA566" s="37"/>
      <c r="AB566" s="36"/>
    </row>
    <row r="567" spans="1:28">
      <c r="A567" s="36"/>
      <c r="B567" s="36"/>
      <c r="C567" s="37"/>
      <c r="D567" s="37"/>
      <c r="E567" s="36"/>
      <c r="F567" s="37"/>
      <c r="G567" s="37"/>
      <c r="H567" s="36"/>
      <c r="I567" s="36"/>
      <c r="J567" s="36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6"/>
      <c r="V567" s="37"/>
      <c r="W567" s="37"/>
      <c r="X567" s="36"/>
      <c r="Y567" s="37"/>
      <c r="Z567" s="37"/>
      <c r="AA567" s="37"/>
      <c r="AB567" s="36"/>
    </row>
    <row r="568" spans="1:28">
      <c r="A568" s="36"/>
      <c r="B568" s="36"/>
      <c r="C568" s="37"/>
      <c r="D568" s="37"/>
      <c r="E568" s="36"/>
      <c r="F568" s="37"/>
      <c r="G568" s="37"/>
      <c r="H568" s="36"/>
      <c r="I568" s="36"/>
      <c r="J568" s="36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6"/>
      <c r="V568" s="37"/>
      <c r="W568" s="37"/>
      <c r="X568" s="36"/>
      <c r="Y568" s="37"/>
      <c r="Z568" s="37"/>
      <c r="AA568" s="37"/>
      <c r="AB568" s="36"/>
    </row>
    <row r="569" spans="1:28">
      <c r="A569" s="36"/>
      <c r="B569" s="36"/>
      <c r="C569" s="37"/>
      <c r="D569" s="37"/>
      <c r="E569" s="36"/>
      <c r="F569" s="37"/>
      <c r="G569" s="37"/>
      <c r="H569" s="36"/>
      <c r="I569" s="36"/>
      <c r="J569" s="36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6"/>
      <c r="V569" s="37"/>
      <c r="W569" s="37"/>
      <c r="X569" s="36"/>
      <c r="Y569" s="37"/>
      <c r="Z569" s="37"/>
      <c r="AA569" s="37"/>
      <c r="AB569" s="36"/>
    </row>
    <row r="570" spans="1:28">
      <c r="A570" s="36"/>
      <c r="B570" s="36"/>
      <c r="C570" s="37"/>
      <c r="D570" s="37"/>
      <c r="E570" s="36"/>
      <c r="F570" s="37"/>
      <c r="G570" s="37"/>
      <c r="H570" s="36"/>
      <c r="I570" s="36"/>
      <c r="J570" s="36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6"/>
      <c r="V570" s="37"/>
      <c r="W570" s="37"/>
      <c r="X570" s="36"/>
      <c r="Y570" s="37"/>
      <c r="Z570" s="37"/>
      <c r="AA570" s="37"/>
      <c r="AB570" s="36"/>
    </row>
    <row r="571" spans="1:28">
      <c r="A571" s="36"/>
      <c r="B571" s="36"/>
      <c r="C571" s="37"/>
      <c r="D571" s="37"/>
      <c r="E571" s="36"/>
      <c r="F571" s="37"/>
      <c r="G571" s="37"/>
      <c r="H571" s="36"/>
      <c r="I571" s="36"/>
      <c r="J571" s="36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6"/>
      <c r="V571" s="37"/>
      <c r="W571" s="37"/>
      <c r="X571" s="36"/>
      <c r="Y571" s="37"/>
      <c r="Z571" s="37"/>
      <c r="AA571" s="37"/>
      <c r="AB571" s="36"/>
    </row>
    <row r="572" spans="1:28">
      <c r="A572" s="36"/>
      <c r="B572" s="36"/>
      <c r="C572" s="37"/>
      <c r="D572" s="37"/>
      <c r="E572" s="36"/>
      <c r="F572" s="37"/>
      <c r="G572" s="37"/>
      <c r="H572" s="36"/>
      <c r="I572" s="36"/>
      <c r="J572" s="36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6"/>
      <c r="V572" s="37"/>
      <c r="W572" s="37"/>
      <c r="X572" s="36"/>
      <c r="Y572" s="37"/>
      <c r="Z572" s="37"/>
      <c r="AA572" s="37"/>
      <c r="AB572" s="36"/>
    </row>
    <row r="573" spans="1:28">
      <c r="A573" s="36"/>
      <c r="B573" s="36"/>
      <c r="C573" s="37"/>
      <c r="D573" s="37"/>
      <c r="E573" s="36"/>
      <c r="F573" s="37"/>
      <c r="G573" s="37"/>
      <c r="H573" s="36"/>
      <c r="I573" s="36"/>
      <c r="J573" s="36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6"/>
      <c r="V573" s="37"/>
      <c r="W573" s="37"/>
      <c r="X573" s="36"/>
      <c r="Y573" s="37"/>
      <c r="Z573" s="37"/>
      <c r="AA573" s="37"/>
      <c r="AB573" s="36"/>
    </row>
    <row r="574" spans="1:28">
      <c r="A574" s="36"/>
      <c r="B574" s="36"/>
      <c r="C574" s="37"/>
      <c r="D574" s="37"/>
      <c r="E574" s="36"/>
      <c r="F574" s="37"/>
      <c r="G574" s="37"/>
      <c r="H574" s="36"/>
      <c r="I574" s="36"/>
      <c r="J574" s="36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6"/>
      <c r="V574" s="37"/>
      <c r="W574" s="37"/>
      <c r="X574" s="36"/>
      <c r="Y574" s="37"/>
      <c r="Z574" s="37"/>
      <c r="AA574" s="37"/>
      <c r="AB574" s="36"/>
    </row>
    <row r="575" spans="1:28">
      <c r="A575" s="36"/>
      <c r="B575" s="36"/>
      <c r="C575" s="37"/>
      <c r="D575" s="37"/>
      <c r="E575" s="36"/>
      <c r="F575" s="37"/>
      <c r="G575" s="37"/>
      <c r="H575" s="36"/>
      <c r="I575" s="36"/>
      <c r="J575" s="36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6"/>
      <c r="V575" s="37"/>
      <c r="W575" s="37"/>
      <c r="X575" s="36"/>
      <c r="Y575" s="37"/>
      <c r="Z575" s="37"/>
      <c r="AA575" s="37"/>
      <c r="AB575" s="36"/>
    </row>
    <row r="576" spans="1:28">
      <c r="A576" s="36"/>
      <c r="B576" s="36"/>
      <c r="C576" s="37"/>
      <c r="D576" s="37"/>
      <c r="E576" s="36"/>
      <c r="F576" s="37"/>
      <c r="G576" s="37"/>
      <c r="H576" s="36"/>
      <c r="I576" s="36"/>
      <c r="J576" s="36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6"/>
      <c r="V576" s="37"/>
      <c r="W576" s="37"/>
      <c r="X576" s="36"/>
      <c r="Y576" s="37"/>
      <c r="Z576" s="37"/>
      <c r="AA576" s="37"/>
      <c r="AB576" s="36"/>
    </row>
    <row r="577" spans="1:28">
      <c r="A577" s="36"/>
      <c r="B577" s="36"/>
      <c r="C577" s="37"/>
      <c r="D577" s="37"/>
      <c r="E577" s="36"/>
      <c r="F577" s="37"/>
      <c r="G577" s="37"/>
      <c r="H577" s="36"/>
      <c r="I577" s="36"/>
      <c r="J577" s="36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6"/>
      <c r="V577" s="37"/>
      <c r="W577" s="37"/>
      <c r="X577" s="36"/>
      <c r="Y577" s="37"/>
      <c r="Z577" s="37"/>
      <c r="AA577" s="37"/>
      <c r="AB577" s="36"/>
    </row>
    <row r="578" spans="1:28">
      <c r="A578" s="36"/>
      <c r="B578" s="36"/>
      <c r="C578" s="37"/>
      <c r="D578" s="37"/>
      <c r="E578" s="36"/>
      <c r="F578" s="37"/>
      <c r="G578" s="37"/>
      <c r="H578" s="36"/>
      <c r="I578" s="36"/>
      <c r="J578" s="36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6"/>
      <c r="V578" s="37"/>
      <c r="W578" s="37"/>
      <c r="X578" s="36"/>
      <c r="Y578" s="37"/>
      <c r="Z578" s="37"/>
      <c r="AA578" s="37"/>
      <c r="AB578" s="36"/>
    </row>
    <row r="579" spans="1:28">
      <c r="A579" s="36"/>
      <c r="B579" s="36"/>
      <c r="C579" s="37"/>
      <c r="D579" s="37"/>
      <c r="E579" s="36"/>
      <c r="F579" s="37"/>
      <c r="G579" s="37"/>
      <c r="H579" s="36"/>
      <c r="I579" s="36"/>
      <c r="J579" s="36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6"/>
      <c r="V579" s="37"/>
      <c r="W579" s="37"/>
      <c r="X579" s="36"/>
      <c r="Y579" s="37"/>
      <c r="Z579" s="37"/>
      <c r="AA579" s="37"/>
      <c r="AB579" s="36"/>
    </row>
    <row r="580" spans="1:28">
      <c r="A580" s="36"/>
      <c r="B580" s="36"/>
      <c r="C580" s="37"/>
      <c r="D580" s="37"/>
      <c r="E580" s="36"/>
      <c r="F580" s="37"/>
      <c r="G580" s="37"/>
      <c r="H580" s="36"/>
      <c r="I580" s="36"/>
      <c r="J580" s="36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6"/>
      <c r="V580" s="37"/>
      <c r="W580" s="37"/>
      <c r="X580" s="36"/>
      <c r="Y580" s="37"/>
      <c r="Z580" s="37"/>
      <c r="AA580" s="37"/>
      <c r="AB580" s="36"/>
    </row>
    <row r="581" spans="1:28">
      <c r="A581" s="36"/>
      <c r="B581" s="36"/>
      <c r="C581" s="37"/>
      <c r="D581" s="37"/>
      <c r="E581" s="36"/>
      <c r="F581" s="37"/>
      <c r="G581" s="37"/>
      <c r="H581" s="36"/>
      <c r="I581" s="36"/>
      <c r="J581" s="36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6"/>
      <c r="V581" s="37"/>
      <c r="W581" s="37"/>
      <c r="X581" s="36"/>
      <c r="Y581" s="37"/>
      <c r="Z581" s="37"/>
      <c r="AA581" s="37"/>
      <c r="AB581" s="36"/>
    </row>
    <row r="582" spans="1:28">
      <c r="A582" s="36"/>
      <c r="B582" s="36"/>
      <c r="C582" s="37"/>
      <c r="D582" s="37"/>
      <c r="E582" s="36"/>
      <c r="F582" s="37"/>
      <c r="G582" s="37"/>
      <c r="H582" s="36"/>
      <c r="I582" s="36"/>
      <c r="J582" s="36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6"/>
      <c r="V582" s="37"/>
      <c r="W582" s="37"/>
      <c r="X582" s="36"/>
      <c r="Y582" s="37"/>
      <c r="Z582" s="37"/>
      <c r="AA582" s="37"/>
      <c r="AB582" s="36"/>
    </row>
    <row r="583" spans="1:28">
      <c r="A583" s="36"/>
      <c r="B583" s="36"/>
      <c r="C583" s="37"/>
      <c r="D583" s="37"/>
      <c r="E583" s="36"/>
      <c r="F583" s="37"/>
      <c r="G583" s="37"/>
      <c r="H583" s="36"/>
      <c r="I583" s="36"/>
      <c r="J583" s="36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6"/>
      <c r="V583" s="37"/>
      <c r="W583" s="37"/>
      <c r="X583" s="36"/>
      <c r="Y583" s="37"/>
      <c r="Z583" s="37"/>
      <c r="AA583" s="37"/>
      <c r="AB583" s="36"/>
    </row>
    <row r="584" spans="1:28">
      <c r="A584" s="36"/>
      <c r="B584" s="36"/>
      <c r="C584" s="37"/>
      <c r="D584" s="37"/>
      <c r="E584" s="36"/>
      <c r="F584" s="37"/>
      <c r="G584" s="37"/>
      <c r="H584" s="36"/>
      <c r="I584" s="36"/>
      <c r="J584" s="36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6"/>
      <c r="V584" s="37"/>
      <c r="W584" s="37"/>
      <c r="X584" s="36"/>
      <c r="Y584" s="37"/>
      <c r="Z584" s="37"/>
      <c r="AA584" s="37"/>
      <c r="AB584" s="36"/>
    </row>
    <row r="585" spans="1:28">
      <c r="A585" s="36"/>
      <c r="B585" s="36"/>
      <c r="C585" s="37"/>
      <c r="D585" s="37"/>
      <c r="E585" s="36"/>
      <c r="F585" s="37"/>
      <c r="G585" s="37"/>
      <c r="H585" s="36"/>
      <c r="I585" s="36"/>
      <c r="J585" s="36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6"/>
      <c r="V585" s="37"/>
      <c r="W585" s="37"/>
      <c r="X585" s="36"/>
      <c r="Y585" s="37"/>
      <c r="Z585" s="37"/>
      <c r="AA585" s="37"/>
      <c r="AB585" s="36"/>
    </row>
    <row r="586" spans="1:28">
      <c r="A586" s="36"/>
      <c r="B586" s="36"/>
      <c r="C586" s="37"/>
      <c r="D586" s="37"/>
      <c r="E586" s="36"/>
      <c r="F586" s="37"/>
      <c r="G586" s="37"/>
      <c r="H586" s="36"/>
      <c r="I586" s="36"/>
      <c r="J586" s="36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6"/>
      <c r="V586" s="37"/>
      <c r="W586" s="37"/>
      <c r="X586" s="36"/>
      <c r="Y586" s="37"/>
      <c r="Z586" s="37"/>
      <c r="AA586" s="37"/>
      <c r="AB586" s="36"/>
    </row>
    <row r="587" spans="1:28">
      <c r="A587" s="36"/>
      <c r="B587" s="36"/>
      <c r="C587" s="37"/>
      <c r="D587" s="37"/>
      <c r="E587" s="36"/>
      <c r="F587" s="37"/>
      <c r="G587" s="37"/>
      <c r="H587" s="36"/>
      <c r="I587" s="36"/>
      <c r="J587" s="36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6"/>
      <c r="V587" s="37"/>
      <c r="W587" s="37"/>
      <c r="X587" s="36"/>
      <c r="Y587" s="37"/>
      <c r="Z587" s="37"/>
      <c r="AA587" s="37"/>
      <c r="AB587" s="36"/>
    </row>
    <row r="588" spans="1:28">
      <c r="A588" s="36"/>
      <c r="B588" s="36"/>
      <c r="C588" s="37"/>
      <c r="D588" s="37"/>
      <c r="E588" s="36"/>
      <c r="F588" s="37"/>
      <c r="G588" s="37"/>
      <c r="H588" s="36"/>
      <c r="I588" s="36"/>
      <c r="J588" s="36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6"/>
      <c r="V588" s="37"/>
      <c r="W588" s="37"/>
      <c r="X588" s="36"/>
      <c r="Y588" s="37"/>
      <c r="Z588" s="37"/>
      <c r="AA588" s="37"/>
      <c r="AB588" s="36"/>
    </row>
    <row r="589" spans="1:28">
      <c r="A589" s="36"/>
      <c r="B589" s="36"/>
      <c r="C589" s="37"/>
      <c r="D589" s="37"/>
      <c r="E589" s="36"/>
      <c r="F589" s="37"/>
      <c r="G589" s="37"/>
      <c r="H589" s="36"/>
      <c r="I589" s="36"/>
      <c r="J589" s="36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6"/>
      <c r="V589" s="37"/>
      <c r="W589" s="37"/>
      <c r="X589" s="36"/>
      <c r="Y589" s="37"/>
      <c r="Z589" s="37"/>
      <c r="AA589" s="37"/>
      <c r="AB589" s="36"/>
    </row>
    <row r="590" spans="1:28">
      <c r="A590" s="36"/>
      <c r="B590" s="36"/>
      <c r="C590" s="37"/>
      <c r="D590" s="37"/>
      <c r="E590" s="36"/>
      <c r="F590" s="37"/>
      <c r="G590" s="37"/>
      <c r="H590" s="36"/>
      <c r="I590" s="36"/>
      <c r="J590" s="36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6"/>
      <c r="V590" s="37"/>
      <c r="W590" s="37"/>
      <c r="X590" s="36"/>
      <c r="Y590" s="37"/>
      <c r="Z590" s="37"/>
      <c r="AA590" s="37"/>
      <c r="AB590" s="36"/>
    </row>
    <row r="591" spans="1:28">
      <c r="A591" s="36"/>
      <c r="B591" s="36"/>
      <c r="C591" s="37"/>
      <c r="D591" s="37"/>
      <c r="E591" s="36"/>
      <c r="F591" s="37"/>
      <c r="G591" s="37"/>
      <c r="H591" s="36"/>
      <c r="I591" s="36"/>
      <c r="J591" s="36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6"/>
      <c r="V591" s="37"/>
      <c r="W591" s="37"/>
      <c r="X591" s="36"/>
      <c r="Y591" s="37"/>
      <c r="Z591" s="37"/>
      <c r="AA591" s="37"/>
      <c r="AB591" s="36"/>
    </row>
    <row r="592" spans="1:28">
      <c r="A592" s="36"/>
      <c r="B592" s="36"/>
      <c r="C592" s="37"/>
      <c r="D592" s="37"/>
      <c r="E592" s="36"/>
      <c r="F592" s="37"/>
      <c r="G592" s="37"/>
      <c r="H592" s="36"/>
      <c r="I592" s="36"/>
      <c r="J592" s="36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6"/>
      <c r="V592" s="37"/>
      <c r="W592" s="37"/>
      <c r="X592" s="36"/>
      <c r="Y592" s="37"/>
      <c r="Z592" s="37"/>
      <c r="AA592" s="37"/>
      <c r="AB592" s="36"/>
    </row>
    <row r="593" spans="1:28">
      <c r="A593" s="36"/>
      <c r="B593" s="36"/>
      <c r="C593" s="37"/>
      <c r="D593" s="37"/>
      <c r="E593" s="36"/>
      <c r="F593" s="37"/>
      <c r="G593" s="37"/>
      <c r="H593" s="36"/>
      <c r="I593" s="36"/>
      <c r="J593" s="36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6"/>
      <c r="V593" s="37"/>
      <c r="W593" s="37"/>
      <c r="X593" s="36"/>
      <c r="Y593" s="37"/>
      <c r="Z593" s="37"/>
      <c r="AA593" s="37"/>
      <c r="AB593" s="36"/>
    </row>
    <row r="594" spans="1:28">
      <c r="A594" s="36"/>
      <c r="B594" s="36"/>
      <c r="C594" s="37"/>
      <c r="D594" s="37"/>
      <c r="E594" s="36"/>
      <c r="F594" s="37"/>
      <c r="G594" s="37"/>
      <c r="H594" s="36"/>
      <c r="I594" s="36"/>
      <c r="J594" s="36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6"/>
      <c r="V594" s="37"/>
      <c r="W594" s="37"/>
      <c r="X594" s="36"/>
      <c r="Y594" s="37"/>
      <c r="Z594" s="37"/>
      <c r="AA594" s="37"/>
      <c r="AB594" s="36"/>
    </row>
    <row r="595" spans="1:28">
      <c r="A595" s="36"/>
      <c r="B595" s="36"/>
      <c r="C595" s="37"/>
      <c r="D595" s="37"/>
      <c r="E595" s="36"/>
      <c r="F595" s="37"/>
      <c r="G595" s="37"/>
      <c r="H595" s="36"/>
      <c r="I595" s="36"/>
      <c r="J595" s="36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6"/>
      <c r="V595" s="37"/>
      <c r="W595" s="37"/>
      <c r="X595" s="36"/>
      <c r="Y595" s="37"/>
      <c r="Z595" s="37"/>
      <c r="AA595" s="37"/>
      <c r="AB595" s="36"/>
    </row>
    <row r="596" spans="1:28">
      <c r="A596" s="36"/>
      <c r="B596" s="36"/>
      <c r="C596" s="37"/>
      <c r="D596" s="37"/>
      <c r="E596" s="36"/>
      <c r="F596" s="37"/>
      <c r="G596" s="37"/>
      <c r="H596" s="36"/>
      <c r="I596" s="36"/>
      <c r="J596" s="36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6"/>
      <c r="V596" s="37"/>
      <c r="W596" s="37"/>
      <c r="X596" s="36"/>
      <c r="Y596" s="37"/>
      <c r="Z596" s="37"/>
      <c r="AA596" s="37"/>
      <c r="AB596" s="36"/>
    </row>
    <row r="597" spans="1:28">
      <c r="A597" s="36"/>
      <c r="B597" s="36"/>
      <c r="C597" s="37"/>
      <c r="D597" s="37"/>
      <c r="E597" s="36"/>
      <c r="F597" s="37"/>
      <c r="G597" s="37"/>
      <c r="H597" s="36"/>
      <c r="I597" s="36"/>
      <c r="J597" s="36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6"/>
      <c r="V597" s="37"/>
      <c r="W597" s="37"/>
      <c r="X597" s="36"/>
      <c r="Y597" s="37"/>
      <c r="Z597" s="37"/>
      <c r="AA597" s="37"/>
      <c r="AB597" s="36"/>
    </row>
    <row r="598" spans="1:28">
      <c r="A598" s="36"/>
      <c r="B598" s="36"/>
      <c r="C598" s="37"/>
      <c r="D598" s="37"/>
      <c r="E598" s="36"/>
      <c r="F598" s="37"/>
      <c r="G598" s="37"/>
      <c r="H598" s="36"/>
      <c r="I598" s="36"/>
      <c r="J598" s="36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6"/>
      <c r="V598" s="37"/>
      <c r="W598" s="37"/>
      <c r="X598" s="36"/>
      <c r="Y598" s="37"/>
      <c r="Z598" s="37"/>
      <c r="AA598" s="37"/>
      <c r="AB598" s="36"/>
    </row>
    <row r="599" spans="1:28">
      <c r="A599" s="36"/>
      <c r="B599" s="36"/>
      <c r="C599" s="37"/>
      <c r="D599" s="37"/>
      <c r="E599" s="36"/>
      <c r="F599" s="37"/>
      <c r="G599" s="37"/>
      <c r="H599" s="36"/>
      <c r="I599" s="36"/>
      <c r="J599" s="36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6"/>
      <c r="V599" s="37"/>
      <c r="W599" s="37"/>
      <c r="X599" s="36"/>
      <c r="Y599" s="37"/>
      <c r="Z599" s="37"/>
      <c r="AA599" s="37"/>
      <c r="AB599" s="36"/>
    </row>
    <row r="600" spans="1:28">
      <c r="A600" s="36"/>
      <c r="B600" s="36"/>
      <c r="C600" s="37"/>
      <c r="D600" s="37"/>
      <c r="E600" s="36"/>
      <c r="F600" s="37"/>
      <c r="G600" s="37"/>
      <c r="H600" s="36"/>
      <c r="I600" s="36"/>
      <c r="J600" s="36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6"/>
      <c r="V600" s="37"/>
      <c r="W600" s="37"/>
      <c r="X600" s="36"/>
      <c r="Y600" s="37"/>
      <c r="Z600" s="37"/>
      <c r="AA600" s="37"/>
      <c r="AB600" s="36"/>
    </row>
    <row r="601" spans="1:28">
      <c r="A601" s="36"/>
      <c r="B601" s="36"/>
      <c r="C601" s="37"/>
      <c r="D601" s="37"/>
      <c r="E601" s="36"/>
      <c r="F601" s="37"/>
      <c r="G601" s="37"/>
      <c r="H601" s="36"/>
      <c r="I601" s="36"/>
      <c r="J601" s="36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6"/>
      <c r="V601" s="37"/>
      <c r="W601" s="37"/>
      <c r="X601" s="36"/>
      <c r="Y601" s="37"/>
      <c r="Z601" s="37"/>
      <c r="AA601" s="37"/>
      <c r="AB601" s="36"/>
    </row>
    <row r="602" spans="1:28">
      <c r="A602" s="36"/>
      <c r="B602" s="36"/>
      <c r="C602" s="37"/>
      <c r="D602" s="37"/>
      <c r="E602" s="36"/>
      <c r="F602" s="37"/>
      <c r="G602" s="37"/>
      <c r="H602" s="36"/>
      <c r="I602" s="36"/>
      <c r="J602" s="36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6"/>
      <c r="V602" s="37"/>
      <c r="W602" s="37"/>
      <c r="X602" s="36"/>
      <c r="Y602" s="37"/>
      <c r="Z602" s="37"/>
      <c r="AA602" s="37"/>
      <c r="AB602" s="36"/>
    </row>
    <row r="603" spans="1:28">
      <c r="A603" s="36"/>
      <c r="B603" s="36"/>
      <c r="C603" s="37"/>
      <c r="D603" s="37"/>
      <c r="E603" s="36"/>
      <c r="F603" s="37"/>
      <c r="G603" s="37"/>
      <c r="H603" s="36"/>
      <c r="I603" s="36"/>
      <c r="J603" s="36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6"/>
      <c r="V603" s="37"/>
      <c r="W603" s="37"/>
      <c r="X603" s="36"/>
      <c r="Y603" s="37"/>
      <c r="Z603" s="37"/>
      <c r="AA603" s="37"/>
      <c r="AB603" s="36"/>
    </row>
    <row r="604" spans="1:28">
      <c r="A604" s="36"/>
      <c r="B604" s="36"/>
      <c r="C604" s="37"/>
      <c r="D604" s="37"/>
      <c r="E604" s="36"/>
      <c r="F604" s="37"/>
      <c r="G604" s="37"/>
      <c r="H604" s="36"/>
      <c r="I604" s="36"/>
      <c r="J604" s="36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6"/>
      <c r="V604" s="37"/>
      <c r="W604" s="37"/>
      <c r="X604" s="36"/>
      <c r="Y604" s="37"/>
      <c r="Z604" s="37"/>
      <c r="AA604" s="37"/>
      <c r="AB604" s="36"/>
    </row>
    <row r="605" spans="1:28">
      <c r="A605" s="36"/>
      <c r="B605" s="36"/>
      <c r="C605" s="37"/>
      <c r="D605" s="37"/>
      <c r="E605" s="36"/>
      <c r="F605" s="37"/>
      <c r="G605" s="37"/>
      <c r="H605" s="36"/>
      <c r="I605" s="36"/>
      <c r="J605" s="36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6"/>
      <c r="V605" s="37"/>
      <c r="W605" s="37"/>
      <c r="X605" s="36"/>
      <c r="Y605" s="37"/>
      <c r="Z605" s="37"/>
      <c r="AA605" s="37"/>
      <c r="AB605" s="36"/>
    </row>
    <row r="606" spans="1:28">
      <c r="A606" s="36"/>
      <c r="B606" s="36"/>
      <c r="C606" s="37"/>
      <c r="D606" s="37"/>
      <c r="E606" s="36"/>
      <c r="F606" s="37"/>
      <c r="G606" s="37"/>
      <c r="H606" s="36"/>
      <c r="I606" s="36"/>
      <c r="J606" s="36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6"/>
      <c r="V606" s="37"/>
      <c r="W606" s="37"/>
      <c r="X606" s="36"/>
      <c r="Y606" s="37"/>
      <c r="Z606" s="37"/>
      <c r="AA606" s="37"/>
      <c r="AB606" s="36"/>
    </row>
    <row r="607" spans="1:28">
      <c r="A607" s="36"/>
      <c r="B607" s="36"/>
      <c r="C607" s="37"/>
      <c r="D607" s="37"/>
      <c r="E607" s="36"/>
      <c r="F607" s="37"/>
      <c r="G607" s="37"/>
      <c r="H607" s="36"/>
      <c r="I607" s="36"/>
      <c r="J607" s="36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6"/>
      <c r="V607" s="37"/>
      <c r="W607" s="37"/>
      <c r="X607" s="36"/>
      <c r="Y607" s="37"/>
      <c r="Z607" s="37"/>
      <c r="AA607" s="37"/>
      <c r="AB607" s="36"/>
    </row>
    <row r="608" spans="1:28">
      <c r="A608" s="36"/>
      <c r="B608" s="36"/>
      <c r="C608" s="37"/>
      <c r="D608" s="37"/>
      <c r="E608" s="36"/>
      <c r="F608" s="37"/>
      <c r="G608" s="37"/>
      <c r="H608" s="36"/>
      <c r="I608" s="36"/>
      <c r="J608" s="36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6"/>
      <c r="V608" s="37"/>
      <c r="W608" s="37"/>
      <c r="X608" s="36"/>
      <c r="Y608" s="37"/>
      <c r="Z608" s="37"/>
      <c r="AA608" s="37"/>
      <c r="AB608" s="36"/>
    </row>
    <row r="609" spans="1:28">
      <c r="A609" s="36"/>
      <c r="B609" s="36"/>
      <c r="C609" s="37"/>
      <c r="D609" s="37"/>
      <c r="E609" s="36"/>
      <c r="F609" s="37"/>
      <c r="G609" s="37"/>
      <c r="H609" s="36"/>
      <c r="I609" s="36"/>
      <c r="J609" s="36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6"/>
      <c r="V609" s="37"/>
      <c r="W609" s="37"/>
      <c r="X609" s="36"/>
      <c r="Y609" s="37"/>
      <c r="Z609" s="37"/>
      <c r="AA609" s="37"/>
      <c r="AB609" s="36"/>
    </row>
    <row r="610" spans="1:28">
      <c r="A610" s="36"/>
      <c r="B610" s="36"/>
      <c r="C610" s="37"/>
      <c r="D610" s="37"/>
      <c r="E610" s="36"/>
      <c r="F610" s="37"/>
      <c r="G610" s="37"/>
      <c r="H610" s="36"/>
      <c r="I610" s="36"/>
      <c r="J610" s="36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6"/>
      <c r="V610" s="37"/>
      <c r="W610" s="37"/>
      <c r="X610" s="36"/>
      <c r="Y610" s="37"/>
      <c r="Z610" s="37"/>
      <c r="AA610" s="37"/>
      <c r="AB610" s="36"/>
    </row>
    <row r="611" spans="1:28">
      <c r="A611" s="36"/>
      <c r="B611" s="36"/>
      <c r="C611" s="37"/>
      <c r="D611" s="37"/>
      <c r="E611" s="36"/>
      <c r="F611" s="37"/>
      <c r="G611" s="37"/>
      <c r="H611" s="36"/>
      <c r="I611" s="36"/>
      <c r="J611" s="36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6"/>
      <c r="V611" s="37"/>
      <c r="W611" s="37"/>
      <c r="X611" s="36"/>
      <c r="Y611" s="37"/>
      <c r="Z611" s="37"/>
      <c r="AA611" s="37"/>
      <c r="AB611" s="36"/>
    </row>
    <row r="612" spans="1:28">
      <c r="A612" s="36"/>
      <c r="B612" s="36"/>
      <c r="C612" s="37"/>
      <c r="D612" s="37"/>
      <c r="E612" s="36"/>
      <c r="F612" s="37"/>
      <c r="G612" s="37"/>
      <c r="H612" s="36"/>
      <c r="I612" s="36"/>
      <c r="J612" s="36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6"/>
      <c r="V612" s="37"/>
      <c r="W612" s="37"/>
      <c r="X612" s="36"/>
      <c r="Y612" s="37"/>
      <c r="Z612" s="37"/>
      <c r="AA612" s="37"/>
      <c r="AB612" s="36"/>
    </row>
    <row r="613" spans="1:28">
      <c r="A613" s="36"/>
      <c r="B613" s="36"/>
      <c r="C613" s="37"/>
      <c r="D613" s="37"/>
      <c r="E613" s="36"/>
      <c r="F613" s="37"/>
      <c r="G613" s="37"/>
      <c r="H613" s="36"/>
      <c r="I613" s="36"/>
      <c r="J613" s="36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6"/>
      <c r="V613" s="37"/>
      <c r="W613" s="37"/>
      <c r="X613" s="36"/>
      <c r="Y613" s="37"/>
      <c r="Z613" s="37"/>
      <c r="AA613" s="37"/>
      <c r="AB613" s="36"/>
    </row>
    <row r="614" spans="1:28">
      <c r="A614" s="36"/>
      <c r="B614" s="36"/>
      <c r="C614" s="37"/>
      <c r="D614" s="37"/>
      <c r="E614" s="36"/>
      <c r="F614" s="37"/>
      <c r="G614" s="37"/>
      <c r="H614" s="36"/>
      <c r="I614" s="36"/>
      <c r="J614" s="36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6"/>
      <c r="V614" s="37"/>
      <c r="W614" s="37"/>
      <c r="X614" s="36"/>
      <c r="Y614" s="37"/>
      <c r="Z614" s="37"/>
      <c r="AA614" s="37"/>
      <c r="AB614" s="36"/>
    </row>
    <row r="615" spans="1:28">
      <c r="A615" s="36"/>
      <c r="B615" s="36"/>
      <c r="C615" s="37"/>
      <c r="D615" s="37"/>
      <c r="E615" s="36"/>
      <c r="F615" s="37"/>
      <c r="G615" s="37"/>
      <c r="H615" s="36"/>
      <c r="I615" s="36"/>
      <c r="J615" s="36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6"/>
      <c r="V615" s="37"/>
      <c r="W615" s="37"/>
      <c r="X615" s="36"/>
      <c r="Y615" s="37"/>
      <c r="Z615" s="37"/>
      <c r="AA615" s="37"/>
      <c r="AB615" s="36"/>
    </row>
    <row r="616" spans="1:28">
      <c r="A616" s="36"/>
      <c r="B616" s="36"/>
      <c r="C616" s="37"/>
      <c r="D616" s="37"/>
      <c r="E616" s="36"/>
      <c r="F616" s="37"/>
      <c r="G616" s="37"/>
      <c r="H616" s="36"/>
      <c r="I616" s="36"/>
      <c r="J616" s="36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6"/>
      <c r="V616" s="37"/>
      <c r="W616" s="37"/>
      <c r="X616" s="36"/>
      <c r="Y616" s="37"/>
      <c r="Z616" s="37"/>
      <c r="AA616" s="37"/>
      <c r="AB616" s="36"/>
    </row>
    <row r="617" spans="1:28">
      <c r="A617" s="36"/>
      <c r="B617" s="36"/>
      <c r="C617" s="37"/>
      <c r="D617" s="37"/>
      <c r="E617" s="36"/>
      <c r="F617" s="37"/>
      <c r="G617" s="37"/>
      <c r="H617" s="36"/>
      <c r="I617" s="36"/>
      <c r="J617" s="36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6"/>
      <c r="V617" s="37"/>
      <c r="W617" s="37"/>
      <c r="X617" s="36"/>
      <c r="Y617" s="37"/>
      <c r="Z617" s="37"/>
      <c r="AA617" s="37"/>
      <c r="AB617" s="36"/>
    </row>
    <row r="618" spans="1:28">
      <c r="A618" s="36"/>
      <c r="B618" s="36"/>
      <c r="C618" s="37"/>
      <c r="D618" s="37"/>
      <c r="E618" s="36"/>
      <c r="F618" s="37"/>
      <c r="G618" s="37"/>
      <c r="H618" s="36"/>
      <c r="I618" s="36"/>
      <c r="J618" s="36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6"/>
      <c r="V618" s="37"/>
      <c r="W618" s="37"/>
      <c r="X618" s="36"/>
      <c r="Y618" s="37"/>
      <c r="Z618" s="37"/>
      <c r="AA618" s="37"/>
      <c r="AB618" s="36"/>
    </row>
    <row r="619" spans="1:28">
      <c r="A619" s="36"/>
      <c r="B619" s="36"/>
      <c r="C619" s="37"/>
      <c r="D619" s="37"/>
      <c r="E619" s="36"/>
      <c r="F619" s="37"/>
      <c r="G619" s="37"/>
      <c r="H619" s="36"/>
      <c r="I619" s="36"/>
      <c r="J619" s="36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6"/>
      <c r="V619" s="37"/>
      <c r="W619" s="37"/>
      <c r="X619" s="36"/>
      <c r="Y619" s="37"/>
      <c r="Z619" s="37"/>
      <c r="AA619" s="37"/>
      <c r="AB619" s="36"/>
    </row>
    <row r="620" spans="1:28">
      <c r="A620" s="36"/>
      <c r="B620" s="36"/>
      <c r="C620" s="37"/>
      <c r="D620" s="37"/>
      <c r="E620" s="36"/>
      <c r="F620" s="37"/>
      <c r="G620" s="37"/>
      <c r="H620" s="36"/>
      <c r="I620" s="36"/>
      <c r="J620" s="36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6"/>
      <c r="V620" s="37"/>
      <c r="W620" s="37"/>
      <c r="X620" s="36"/>
      <c r="Y620" s="37"/>
      <c r="Z620" s="37"/>
      <c r="AA620" s="37"/>
      <c r="AB620" s="36"/>
    </row>
    <row r="621" spans="1:28">
      <c r="A621" s="36"/>
      <c r="B621" s="36"/>
      <c r="C621" s="37"/>
      <c r="D621" s="37"/>
      <c r="E621" s="36"/>
      <c r="F621" s="37"/>
      <c r="G621" s="37"/>
      <c r="H621" s="36"/>
      <c r="I621" s="36"/>
      <c r="J621" s="36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6"/>
      <c r="V621" s="37"/>
      <c r="W621" s="37"/>
      <c r="X621" s="36"/>
      <c r="Y621" s="37"/>
      <c r="Z621" s="37"/>
      <c r="AA621" s="37"/>
      <c r="AB621" s="36"/>
    </row>
    <row r="622" spans="1:28">
      <c r="A622" s="36"/>
      <c r="B622" s="36"/>
      <c r="C622" s="37"/>
      <c r="D622" s="37"/>
      <c r="E622" s="36"/>
      <c r="F622" s="37"/>
      <c r="G622" s="37"/>
      <c r="H622" s="36"/>
      <c r="I622" s="36"/>
      <c r="J622" s="36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6"/>
      <c r="V622" s="37"/>
      <c r="W622" s="37"/>
      <c r="X622" s="36"/>
      <c r="Y622" s="37"/>
      <c r="Z622" s="37"/>
      <c r="AA622" s="37"/>
      <c r="AB622" s="36"/>
    </row>
    <row r="623" spans="1:28">
      <c r="A623" s="36"/>
      <c r="B623" s="36"/>
      <c r="C623" s="37"/>
      <c r="D623" s="37"/>
      <c r="E623" s="36"/>
      <c r="F623" s="37"/>
      <c r="G623" s="37"/>
      <c r="H623" s="36"/>
      <c r="I623" s="36"/>
      <c r="J623" s="36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6"/>
      <c r="V623" s="37"/>
      <c r="W623" s="37"/>
      <c r="X623" s="36"/>
      <c r="Y623" s="37"/>
      <c r="Z623" s="37"/>
      <c r="AA623" s="37"/>
      <c r="AB623" s="36"/>
    </row>
    <row r="624" spans="1:28">
      <c r="A624" s="36"/>
      <c r="B624" s="36"/>
      <c r="C624" s="37"/>
      <c r="D624" s="37"/>
      <c r="E624" s="36"/>
      <c r="F624" s="37"/>
      <c r="G624" s="37"/>
      <c r="H624" s="36"/>
      <c r="I624" s="36"/>
      <c r="J624" s="36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6"/>
      <c r="V624" s="37"/>
      <c r="W624" s="37"/>
      <c r="X624" s="36"/>
      <c r="Y624" s="37"/>
      <c r="Z624" s="37"/>
      <c r="AA624" s="37"/>
      <c r="AB624" s="36"/>
    </row>
    <row r="625" spans="1:28">
      <c r="A625" s="36"/>
      <c r="B625" s="36"/>
      <c r="C625" s="37"/>
      <c r="D625" s="37"/>
      <c r="E625" s="36"/>
      <c r="F625" s="37"/>
      <c r="G625" s="37"/>
      <c r="H625" s="36"/>
      <c r="I625" s="36"/>
      <c r="J625" s="36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6"/>
      <c r="V625" s="37"/>
      <c r="W625" s="37"/>
      <c r="X625" s="36"/>
      <c r="Y625" s="37"/>
      <c r="Z625" s="37"/>
      <c r="AA625" s="37"/>
      <c r="AB625" s="36"/>
    </row>
    <row r="626" spans="1:28">
      <c r="A626" s="36"/>
      <c r="B626" s="36"/>
      <c r="C626" s="37"/>
      <c r="D626" s="37"/>
      <c r="E626" s="36"/>
      <c r="F626" s="37"/>
      <c r="G626" s="37"/>
      <c r="H626" s="36"/>
      <c r="I626" s="36"/>
      <c r="J626" s="36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6"/>
      <c r="V626" s="37"/>
      <c r="W626" s="37"/>
      <c r="X626" s="36"/>
      <c r="Y626" s="37"/>
      <c r="Z626" s="37"/>
      <c r="AA626" s="37"/>
      <c r="AB626" s="36"/>
    </row>
    <row r="627" spans="1:28">
      <c r="A627" s="36"/>
      <c r="B627" s="36"/>
      <c r="C627" s="37"/>
      <c r="D627" s="37"/>
      <c r="E627" s="36"/>
      <c r="F627" s="37"/>
      <c r="G627" s="37"/>
      <c r="H627" s="36"/>
      <c r="I627" s="36"/>
      <c r="J627" s="36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6"/>
      <c r="V627" s="37"/>
      <c r="W627" s="37"/>
      <c r="X627" s="36"/>
      <c r="Y627" s="37"/>
      <c r="Z627" s="37"/>
      <c r="AA627" s="37"/>
      <c r="AB627" s="36"/>
    </row>
    <row r="628" spans="1:28">
      <c r="A628" s="36"/>
      <c r="B628" s="36"/>
      <c r="C628" s="37"/>
      <c r="D628" s="37"/>
      <c r="E628" s="36"/>
      <c r="F628" s="37"/>
      <c r="G628" s="37"/>
      <c r="H628" s="36"/>
      <c r="I628" s="36"/>
      <c r="J628" s="36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6"/>
      <c r="V628" s="37"/>
      <c r="W628" s="37"/>
      <c r="X628" s="36"/>
      <c r="Y628" s="37"/>
      <c r="Z628" s="37"/>
      <c r="AA628" s="37"/>
      <c r="AB628" s="36"/>
    </row>
    <row r="629" spans="1:28">
      <c r="A629" s="36"/>
      <c r="B629" s="36"/>
      <c r="C629" s="37"/>
      <c r="D629" s="37"/>
      <c r="E629" s="36"/>
      <c r="F629" s="37"/>
      <c r="G629" s="37"/>
      <c r="H629" s="36"/>
      <c r="I629" s="36"/>
      <c r="J629" s="36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6"/>
      <c r="V629" s="37"/>
      <c r="W629" s="37"/>
      <c r="X629" s="36"/>
      <c r="Y629" s="37"/>
      <c r="Z629" s="37"/>
      <c r="AA629" s="37"/>
      <c r="AB629" s="36"/>
    </row>
    <row r="630" spans="1:28">
      <c r="A630" s="36"/>
      <c r="B630" s="36"/>
      <c r="C630" s="37"/>
      <c r="D630" s="37"/>
      <c r="E630" s="36"/>
      <c r="F630" s="37"/>
      <c r="G630" s="37"/>
      <c r="H630" s="36"/>
      <c r="I630" s="36"/>
      <c r="J630" s="36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6"/>
      <c r="V630" s="37"/>
      <c r="W630" s="37"/>
      <c r="X630" s="36"/>
      <c r="Y630" s="37"/>
      <c r="Z630" s="37"/>
      <c r="AA630" s="37"/>
      <c r="AB630" s="36"/>
    </row>
    <row r="631" spans="1:28">
      <c r="A631" s="36"/>
      <c r="B631" s="36"/>
      <c r="C631" s="37"/>
      <c r="D631" s="37"/>
      <c r="E631" s="36"/>
      <c r="F631" s="37"/>
      <c r="G631" s="37"/>
      <c r="H631" s="36"/>
      <c r="I631" s="36"/>
      <c r="J631" s="36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6"/>
      <c r="V631" s="37"/>
      <c r="W631" s="37"/>
      <c r="X631" s="36"/>
      <c r="Y631" s="37"/>
      <c r="Z631" s="37"/>
      <c r="AA631" s="37"/>
      <c r="AB631" s="36"/>
    </row>
    <row r="632" spans="1:28">
      <c r="A632" s="36"/>
      <c r="B632" s="36"/>
      <c r="C632" s="37"/>
      <c r="D632" s="37"/>
      <c r="E632" s="36"/>
      <c r="F632" s="37"/>
      <c r="G632" s="37"/>
      <c r="H632" s="36"/>
      <c r="I632" s="36"/>
      <c r="J632" s="36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6"/>
      <c r="V632" s="37"/>
      <c r="W632" s="37"/>
      <c r="X632" s="36"/>
      <c r="Y632" s="37"/>
      <c r="Z632" s="37"/>
      <c r="AA632" s="37"/>
      <c r="AB632" s="36"/>
    </row>
    <row r="633" spans="1:28">
      <c r="A633" s="36"/>
      <c r="B633" s="36"/>
      <c r="C633" s="37"/>
      <c r="D633" s="37"/>
      <c r="E633" s="36"/>
      <c r="F633" s="37"/>
      <c r="G633" s="37"/>
      <c r="H633" s="36"/>
      <c r="I633" s="36"/>
      <c r="J633" s="36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6"/>
      <c r="V633" s="37"/>
      <c r="W633" s="37"/>
      <c r="X633" s="36"/>
      <c r="Y633" s="37"/>
      <c r="Z633" s="37"/>
      <c r="AA633" s="37"/>
      <c r="AB633" s="36"/>
    </row>
    <row r="634" spans="1:28">
      <c r="A634" s="36"/>
      <c r="B634" s="36"/>
      <c r="C634" s="37"/>
      <c r="D634" s="37"/>
      <c r="E634" s="36"/>
      <c r="F634" s="37"/>
      <c r="G634" s="37"/>
      <c r="H634" s="36"/>
      <c r="I634" s="36"/>
      <c r="J634" s="36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6"/>
      <c r="V634" s="37"/>
      <c r="W634" s="37"/>
      <c r="X634" s="36"/>
      <c r="Y634" s="37"/>
      <c r="Z634" s="37"/>
      <c r="AA634" s="37"/>
      <c r="AB634" s="36"/>
    </row>
    <row r="635" spans="1:28">
      <c r="A635" s="36"/>
      <c r="B635" s="36"/>
      <c r="C635" s="37"/>
      <c r="D635" s="37"/>
      <c r="E635" s="36"/>
      <c r="F635" s="37"/>
      <c r="G635" s="37"/>
      <c r="H635" s="36"/>
      <c r="I635" s="36"/>
      <c r="J635" s="36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6"/>
      <c r="V635" s="37"/>
      <c r="W635" s="37"/>
      <c r="X635" s="36"/>
      <c r="Y635" s="37"/>
      <c r="Z635" s="37"/>
      <c r="AA635" s="37"/>
      <c r="AB635" s="36"/>
    </row>
    <row r="636" spans="1:28">
      <c r="A636" s="36"/>
      <c r="B636" s="36"/>
      <c r="C636" s="37"/>
      <c r="D636" s="37"/>
      <c r="E636" s="36"/>
      <c r="F636" s="37"/>
      <c r="G636" s="37"/>
      <c r="H636" s="36"/>
      <c r="I636" s="36"/>
      <c r="J636" s="36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6"/>
      <c r="V636" s="37"/>
      <c r="W636" s="37"/>
      <c r="X636" s="36"/>
      <c r="Y636" s="37"/>
      <c r="Z636" s="37"/>
      <c r="AA636" s="37"/>
      <c r="AB636" s="36"/>
    </row>
    <row r="637" spans="1:28">
      <c r="A637" s="36"/>
      <c r="B637" s="36"/>
      <c r="C637" s="37"/>
      <c r="D637" s="37"/>
      <c r="E637" s="36"/>
      <c r="F637" s="37"/>
      <c r="G637" s="37"/>
      <c r="H637" s="36"/>
      <c r="I637" s="36"/>
      <c r="J637" s="36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6"/>
      <c r="V637" s="37"/>
      <c r="W637" s="37"/>
      <c r="X637" s="36"/>
      <c r="Y637" s="37"/>
      <c r="Z637" s="37"/>
      <c r="AA637" s="37"/>
      <c r="AB637" s="36"/>
    </row>
    <row r="638" spans="1:28">
      <c r="A638" s="36"/>
      <c r="B638" s="36"/>
      <c r="C638" s="37"/>
      <c r="D638" s="37"/>
      <c r="E638" s="36"/>
      <c r="F638" s="37"/>
      <c r="G638" s="37"/>
      <c r="H638" s="36"/>
      <c r="I638" s="36"/>
      <c r="J638" s="36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6"/>
      <c r="V638" s="37"/>
      <c r="W638" s="37"/>
      <c r="X638" s="36"/>
      <c r="Y638" s="37"/>
      <c r="Z638" s="37"/>
      <c r="AA638" s="37"/>
      <c r="AB638" s="36"/>
    </row>
    <row r="639" spans="1:28">
      <c r="A639" s="36"/>
      <c r="B639" s="36"/>
      <c r="C639" s="37"/>
      <c r="D639" s="37"/>
      <c r="E639" s="36"/>
      <c r="F639" s="37"/>
      <c r="G639" s="37"/>
      <c r="H639" s="36"/>
      <c r="I639" s="36"/>
      <c r="J639" s="36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6"/>
      <c r="V639" s="37"/>
      <c r="W639" s="37"/>
      <c r="X639" s="36"/>
      <c r="Y639" s="37"/>
      <c r="Z639" s="37"/>
      <c r="AA639" s="37"/>
      <c r="AB639" s="36"/>
    </row>
    <row r="640" spans="1:28">
      <c r="A640" s="36"/>
      <c r="B640" s="36"/>
      <c r="C640" s="37"/>
      <c r="D640" s="37"/>
      <c r="E640" s="36"/>
      <c r="F640" s="37"/>
      <c r="G640" s="37"/>
      <c r="H640" s="36"/>
      <c r="I640" s="36"/>
      <c r="J640" s="36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6"/>
      <c r="V640" s="37"/>
      <c r="W640" s="37"/>
      <c r="X640" s="36"/>
      <c r="Y640" s="37"/>
      <c r="Z640" s="37"/>
      <c r="AA640" s="37"/>
      <c r="AB640" s="36"/>
    </row>
    <row r="641" spans="1:28">
      <c r="A641" s="36"/>
      <c r="B641" s="36"/>
      <c r="C641" s="37"/>
      <c r="D641" s="37"/>
      <c r="E641" s="36"/>
      <c r="F641" s="37"/>
      <c r="G641" s="37"/>
      <c r="H641" s="36"/>
      <c r="I641" s="36"/>
      <c r="J641" s="36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6"/>
      <c r="V641" s="37"/>
      <c r="W641" s="37"/>
      <c r="X641" s="36"/>
      <c r="Y641" s="37"/>
      <c r="Z641" s="37"/>
      <c r="AA641" s="37"/>
      <c r="AB641" s="36"/>
    </row>
    <row r="642" spans="1:28">
      <c r="A642" s="36"/>
      <c r="B642" s="36"/>
      <c r="C642" s="37"/>
      <c r="D642" s="37"/>
      <c r="E642" s="36"/>
      <c r="F642" s="37"/>
      <c r="G642" s="37"/>
      <c r="H642" s="36"/>
      <c r="I642" s="36"/>
      <c r="J642" s="36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6"/>
      <c r="V642" s="37"/>
      <c r="W642" s="37"/>
      <c r="X642" s="36"/>
      <c r="Y642" s="37"/>
      <c r="Z642" s="37"/>
      <c r="AA642" s="37"/>
      <c r="AB642" s="36"/>
    </row>
    <row r="643" spans="1:28">
      <c r="A643" s="36"/>
      <c r="B643" s="36"/>
      <c r="C643" s="37"/>
      <c r="D643" s="37"/>
      <c r="E643" s="36"/>
      <c r="F643" s="37"/>
      <c r="G643" s="37"/>
      <c r="H643" s="36"/>
      <c r="I643" s="36"/>
      <c r="J643" s="36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6"/>
      <c r="V643" s="37"/>
      <c r="W643" s="37"/>
      <c r="X643" s="36"/>
      <c r="Y643" s="37"/>
      <c r="Z643" s="37"/>
      <c r="AA643" s="37"/>
      <c r="AB643" s="36"/>
    </row>
    <row r="644" spans="1:28">
      <c r="A644" s="36"/>
      <c r="B644" s="36"/>
      <c r="C644" s="37"/>
      <c r="D644" s="37"/>
      <c r="E644" s="36"/>
      <c r="F644" s="37"/>
      <c r="G644" s="37"/>
      <c r="H644" s="36"/>
      <c r="I644" s="36"/>
      <c r="J644" s="36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6"/>
      <c r="V644" s="37"/>
      <c r="W644" s="37"/>
      <c r="X644" s="36"/>
      <c r="Y644" s="37"/>
      <c r="Z644" s="37"/>
      <c r="AA644" s="37"/>
      <c r="AB644" s="36"/>
    </row>
    <row r="645" spans="1:28">
      <c r="A645" s="36"/>
      <c r="B645" s="36"/>
      <c r="C645" s="37"/>
      <c r="D645" s="37"/>
      <c r="E645" s="36"/>
      <c r="F645" s="37"/>
      <c r="G645" s="37"/>
      <c r="H645" s="36"/>
      <c r="I645" s="36"/>
      <c r="J645" s="36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6"/>
      <c r="V645" s="37"/>
      <c r="W645" s="37"/>
      <c r="X645" s="36"/>
      <c r="Y645" s="37"/>
      <c r="Z645" s="37"/>
      <c r="AA645" s="37"/>
      <c r="AB645" s="36"/>
    </row>
    <row r="646" spans="1:28">
      <c r="A646" s="36"/>
      <c r="B646" s="36"/>
      <c r="C646" s="37"/>
      <c r="D646" s="37"/>
      <c r="E646" s="36"/>
      <c r="F646" s="37"/>
      <c r="G646" s="37"/>
      <c r="H646" s="36"/>
      <c r="I646" s="36"/>
      <c r="J646" s="36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6"/>
      <c r="V646" s="37"/>
      <c r="W646" s="37"/>
      <c r="X646" s="36"/>
      <c r="Y646" s="37"/>
      <c r="Z646" s="37"/>
      <c r="AA646" s="37"/>
      <c r="AB646" s="36"/>
    </row>
    <row r="647" spans="1:28">
      <c r="A647" s="36"/>
      <c r="B647" s="36"/>
      <c r="C647" s="37"/>
      <c r="D647" s="37"/>
      <c r="E647" s="36"/>
      <c r="F647" s="37"/>
      <c r="G647" s="37"/>
      <c r="H647" s="36"/>
      <c r="I647" s="36"/>
      <c r="J647" s="36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6"/>
      <c r="V647" s="37"/>
      <c r="W647" s="37"/>
      <c r="X647" s="36"/>
      <c r="Y647" s="37"/>
      <c r="Z647" s="37"/>
      <c r="AA647" s="37"/>
      <c r="AB647" s="36"/>
    </row>
    <row r="648" spans="1:28">
      <c r="A648" s="36"/>
      <c r="B648" s="36"/>
      <c r="C648" s="37"/>
      <c r="D648" s="37"/>
      <c r="E648" s="36"/>
      <c r="F648" s="37"/>
      <c r="G648" s="37"/>
      <c r="H648" s="36"/>
      <c r="I648" s="36"/>
      <c r="J648" s="36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6"/>
      <c r="V648" s="37"/>
      <c r="W648" s="37"/>
      <c r="X648" s="36"/>
      <c r="Y648" s="37"/>
      <c r="Z648" s="37"/>
      <c r="AA648" s="37"/>
      <c r="AB648" s="36"/>
    </row>
    <row r="649" spans="1:28">
      <c r="A649" s="36"/>
      <c r="B649" s="36"/>
      <c r="C649" s="37"/>
      <c r="D649" s="37"/>
      <c r="E649" s="36"/>
      <c r="F649" s="37"/>
      <c r="G649" s="37"/>
      <c r="H649" s="36"/>
      <c r="I649" s="36"/>
      <c r="J649" s="36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6"/>
      <c r="V649" s="37"/>
      <c r="W649" s="37"/>
      <c r="X649" s="36"/>
      <c r="Y649" s="37"/>
      <c r="Z649" s="37"/>
      <c r="AA649" s="37"/>
      <c r="AB649" s="36"/>
    </row>
    <row r="650" spans="1:28">
      <c r="A650" s="36"/>
      <c r="B650" s="36"/>
      <c r="C650" s="37"/>
      <c r="D650" s="37"/>
      <c r="E650" s="36"/>
      <c r="F650" s="37"/>
      <c r="G650" s="37"/>
      <c r="H650" s="36"/>
      <c r="I650" s="36"/>
      <c r="J650" s="36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6"/>
      <c r="V650" s="37"/>
      <c r="W650" s="37"/>
      <c r="X650" s="36"/>
      <c r="Y650" s="37"/>
      <c r="Z650" s="37"/>
      <c r="AA650" s="37"/>
      <c r="AB650" s="36"/>
    </row>
    <row r="651" spans="1:28">
      <c r="A651" s="36"/>
      <c r="B651" s="36"/>
      <c r="C651" s="37"/>
      <c r="D651" s="37"/>
      <c r="E651" s="36"/>
      <c r="F651" s="37"/>
      <c r="G651" s="37"/>
      <c r="H651" s="36"/>
      <c r="I651" s="36"/>
      <c r="J651" s="36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6"/>
      <c r="V651" s="37"/>
      <c r="W651" s="37"/>
      <c r="X651" s="36"/>
      <c r="Y651" s="37"/>
      <c r="Z651" s="37"/>
      <c r="AA651" s="37"/>
      <c r="AB651" s="36"/>
    </row>
    <row r="652" spans="1:28">
      <c r="A652" s="36"/>
      <c r="B652" s="36"/>
      <c r="C652" s="37"/>
      <c r="D652" s="37"/>
      <c r="E652" s="36"/>
      <c r="F652" s="37"/>
      <c r="G652" s="37"/>
      <c r="H652" s="36"/>
      <c r="I652" s="36"/>
      <c r="J652" s="36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6"/>
      <c r="V652" s="37"/>
      <c r="W652" s="37"/>
      <c r="X652" s="36"/>
      <c r="Y652" s="37"/>
      <c r="Z652" s="37"/>
      <c r="AA652" s="37"/>
      <c r="AB652" s="36"/>
    </row>
    <row r="653" spans="1:28">
      <c r="A653" s="36"/>
      <c r="B653" s="36"/>
      <c r="C653" s="37"/>
      <c r="D653" s="37"/>
      <c r="E653" s="36"/>
      <c r="F653" s="37"/>
      <c r="G653" s="37"/>
      <c r="H653" s="36"/>
      <c r="I653" s="36"/>
      <c r="J653" s="36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6"/>
      <c r="V653" s="37"/>
      <c r="W653" s="37"/>
      <c r="X653" s="36"/>
      <c r="Y653" s="37"/>
      <c r="Z653" s="37"/>
      <c r="AA653" s="37"/>
      <c r="AB653" s="36"/>
    </row>
    <row r="654" spans="1:28">
      <c r="A654" s="36"/>
      <c r="B654" s="36"/>
      <c r="C654" s="37"/>
      <c r="D654" s="37"/>
      <c r="E654" s="36"/>
      <c r="F654" s="37"/>
      <c r="G654" s="37"/>
      <c r="H654" s="36"/>
      <c r="I654" s="36"/>
      <c r="J654" s="36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6"/>
      <c r="V654" s="37"/>
      <c r="W654" s="37"/>
      <c r="X654" s="36"/>
      <c r="Y654" s="37"/>
      <c r="Z654" s="37"/>
      <c r="AA654" s="37"/>
      <c r="AB654" s="36"/>
    </row>
    <row r="655" spans="1:28">
      <c r="A655" s="36"/>
      <c r="B655" s="36"/>
      <c r="C655" s="37"/>
      <c r="D655" s="37"/>
      <c r="E655" s="36"/>
      <c r="F655" s="37"/>
      <c r="G655" s="37"/>
      <c r="H655" s="36"/>
      <c r="I655" s="36"/>
      <c r="J655" s="36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6"/>
      <c r="V655" s="37"/>
      <c r="W655" s="37"/>
      <c r="X655" s="36"/>
      <c r="Y655" s="37"/>
      <c r="Z655" s="37"/>
      <c r="AA655" s="37"/>
      <c r="AB655" s="36"/>
    </row>
    <row r="656" spans="1:28">
      <c r="A656" s="36"/>
      <c r="B656" s="36"/>
      <c r="C656" s="37"/>
      <c r="D656" s="37"/>
      <c r="E656" s="36"/>
      <c r="F656" s="37"/>
      <c r="G656" s="37"/>
      <c r="H656" s="36"/>
      <c r="I656" s="36"/>
      <c r="J656" s="36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6"/>
      <c r="V656" s="37"/>
      <c r="W656" s="37"/>
      <c r="X656" s="36"/>
      <c r="Y656" s="37"/>
      <c r="Z656" s="37"/>
      <c r="AA656" s="37"/>
      <c r="AB656" s="36"/>
    </row>
    <row r="657" spans="1:28">
      <c r="A657" s="36"/>
      <c r="B657" s="36"/>
      <c r="C657" s="37"/>
      <c r="D657" s="37"/>
      <c r="E657" s="36"/>
      <c r="F657" s="37"/>
      <c r="G657" s="37"/>
      <c r="H657" s="36"/>
      <c r="I657" s="36"/>
      <c r="J657" s="36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6"/>
      <c r="V657" s="37"/>
      <c r="W657" s="37"/>
      <c r="X657" s="36"/>
      <c r="Y657" s="37"/>
      <c r="Z657" s="37"/>
      <c r="AA657" s="37"/>
      <c r="AB657" s="36"/>
    </row>
    <row r="658" spans="1:28">
      <c r="A658" s="36"/>
      <c r="B658" s="36"/>
      <c r="C658" s="37"/>
      <c r="D658" s="37"/>
      <c r="E658" s="36"/>
      <c r="F658" s="37"/>
      <c r="G658" s="37"/>
      <c r="H658" s="36"/>
      <c r="I658" s="36"/>
      <c r="J658" s="36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6"/>
      <c r="V658" s="37"/>
      <c r="W658" s="37"/>
      <c r="X658" s="36"/>
      <c r="Y658" s="37"/>
      <c r="Z658" s="37"/>
      <c r="AA658" s="37"/>
      <c r="AB658" s="36"/>
    </row>
    <row r="659" spans="1:28">
      <c r="A659" s="36"/>
      <c r="B659" s="36"/>
      <c r="C659" s="37"/>
      <c r="D659" s="37"/>
      <c r="E659" s="36"/>
      <c r="F659" s="37"/>
      <c r="G659" s="37"/>
      <c r="H659" s="36"/>
      <c r="I659" s="36"/>
      <c r="J659" s="36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6"/>
      <c r="V659" s="37"/>
      <c r="W659" s="37"/>
      <c r="X659" s="36"/>
      <c r="Y659" s="37"/>
      <c r="Z659" s="37"/>
      <c r="AA659" s="37"/>
      <c r="AB659" s="36"/>
    </row>
    <row r="660" spans="1:28">
      <c r="A660" s="36"/>
      <c r="B660" s="36"/>
      <c r="C660" s="37"/>
      <c r="D660" s="37"/>
      <c r="E660" s="36"/>
      <c r="F660" s="37"/>
      <c r="G660" s="37"/>
      <c r="H660" s="36"/>
      <c r="I660" s="36"/>
      <c r="J660" s="36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6"/>
      <c r="V660" s="37"/>
      <c r="W660" s="37"/>
      <c r="X660" s="36"/>
      <c r="Y660" s="37"/>
      <c r="Z660" s="37"/>
      <c r="AA660" s="37"/>
      <c r="AB660" s="36"/>
    </row>
    <row r="661" spans="1:28">
      <c r="A661" s="36"/>
      <c r="B661" s="36"/>
      <c r="C661" s="37"/>
      <c r="D661" s="37"/>
      <c r="E661" s="36"/>
      <c r="F661" s="37"/>
      <c r="G661" s="37"/>
      <c r="H661" s="36"/>
      <c r="I661" s="36"/>
      <c r="J661" s="36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6"/>
      <c r="V661" s="37"/>
      <c r="W661" s="37"/>
      <c r="X661" s="36"/>
      <c r="Y661" s="37"/>
      <c r="Z661" s="37"/>
      <c r="AA661" s="37"/>
      <c r="AB661" s="36"/>
    </row>
    <row r="662" spans="1:28">
      <c r="A662" s="36"/>
      <c r="B662" s="36"/>
      <c r="C662" s="37"/>
      <c r="D662" s="37"/>
      <c r="E662" s="36"/>
      <c r="F662" s="37"/>
      <c r="G662" s="37"/>
      <c r="H662" s="36"/>
      <c r="I662" s="36"/>
      <c r="J662" s="36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6"/>
      <c r="V662" s="37"/>
      <c r="W662" s="37"/>
      <c r="X662" s="36"/>
      <c r="Y662" s="37"/>
      <c r="Z662" s="37"/>
      <c r="AA662" s="37"/>
      <c r="AB662" s="36"/>
    </row>
    <row r="663" spans="1:28">
      <c r="A663" s="36"/>
      <c r="B663" s="36"/>
      <c r="C663" s="37"/>
      <c r="D663" s="37"/>
      <c r="E663" s="36"/>
      <c r="F663" s="37"/>
      <c r="G663" s="37"/>
      <c r="H663" s="36"/>
      <c r="I663" s="36"/>
      <c r="J663" s="36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6"/>
      <c r="V663" s="37"/>
      <c r="W663" s="37"/>
      <c r="X663" s="36"/>
      <c r="Y663" s="37"/>
      <c r="Z663" s="37"/>
      <c r="AA663" s="37"/>
      <c r="AB663" s="36"/>
    </row>
    <row r="664" spans="1:28">
      <c r="A664" s="36"/>
      <c r="B664" s="36"/>
      <c r="C664" s="37"/>
      <c r="D664" s="37"/>
      <c r="E664" s="36"/>
      <c r="F664" s="37"/>
      <c r="G664" s="37"/>
      <c r="H664" s="36"/>
      <c r="I664" s="36"/>
      <c r="J664" s="36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6"/>
      <c r="V664" s="37"/>
      <c r="W664" s="37"/>
      <c r="X664" s="36"/>
      <c r="Y664" s="37"/>
      <c r="Z664" s="37"/>
      <c r="AA664" s="37"/>
      <c r="AB664" s="36"/>
    </row>
    <row r="665" spans="1:28">
      <c r="A665" s="36"/>
      <c r="B665" s="36"/>
      <c r="C665" s="37"/>
      <c r="D665" s="37"/>
      <c r="E665" s="36"/>
      <c r="F665" s="37"/>
      <c r="G665" s="37"/>
      <c r="H665" s="36"/>
      <c r="I665" s="36"/>
      <c r="J665" s="36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6"/>
      <c r="V665" s="37"/>
      <c r="W665" s="37"/>
      <c r="X665" s="36"/>
      <c r="Y665" s="37"/>
      <c r="Z665" s="37"/>
      <c r="AA665" s="37"/>
      <c r="AB665" s="36"/>
    </row>
    <row r="666" spans="1:28">
      <c r="A666" s="36"/>
      <c r="B666" s="36"/>
      <c r="C666" s="37"/>
      <c r="D666" s="37"/>
      <c r="E666" s="36"/>
      <c r="F666" s="37"/>
      <c r="G666" s="37"/>
      <c r="H666" s="36"/>
      <c r="I666" s="36"/>
      <c r="J666" s="36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6"/>
      <c r="V666" s="37"/>
      <c r="W666" s="37"/>
      <c r="X666" s="36"/>
      <c r="Y666" s="37"/>
      <c r="Z666" s="37"/>
      <c r="AA666" s="37"/>
      <c r="AB666" s="36"/>
    </row>
    <row r="667" spans="1:28">
      <c r="A667" s="36"/>
      <c r="B667" s="36"/>
      <c r="C667" s="37"/>
      <c r="D667" s="37"/>
      <c r="E667" s="36"/>
      <c r="F667" s="37"/>
      <c r="G667" s="37"/>
      <c r="H667" s="36"/>
      <c r="I667" s="36"/>
      <c r="J667" s="36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6"/>
      <c r="V667" s="37"/>
      <c r="W667" s="37"/>
      <c r="X667" s="36"/>
      <c r="Y667" s="37"/>
      <c r="Z667" s="37"/>
      <c r="AA667" s="37"/>
      <c r="AB667" s="36"/>
    </row>
    <row r="668" spans="1:28">
      <c r="A668" s="36"/>
      <c r="B668" s="36"/>
      <c r="C668" s="37"/>
      <c r="D668" s="37"/>
      <c r="E668" s="36"/>
      <c r="F668" s="37"/>
      <c r="G668" s="37"/>
      <c r="H668" s="36"/>
      <c r="I668" s="36"/>
      <c r="J668" s="36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6"/>
      <c r="V668" s="37"/>
      <c r="W668" s="37"/>
      <c r="X668" s="36"/>
      <c r="Y668" s="37"/>
      <c r="Z668" s="37"/>
      <c r="AA668" s="37"/>
      <c r="AB668" s="36"/>
    </row>
    <row r="669" spans="1:28">
      <c r="A669" s="36"/>
      <c r="B669" s="36"/>
      <c r="C669" s="37"/>
      <c r="D669" s="37"/>
      <c r="E669" s="36"/>
      <c r="F669" s="37"/>
      <c r="G669" s="37"/>
      <c r="H669" s="36"/>
      <c r="I669" s="36"/>
      <c r="J669" s="36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6"/>
      <c r="V669" s="37"/>
      <c r="W669" s="37"/>
      <c r="X669" s="36"/>
      <c r="Y669" s="37"/>
      <c r="Z669" s="37"/>
      <c r="AA669" s="37"/>
      <c r="AB669" s="36"/>
    </row>
    <row r="670" spans="1:28">
      <c r="A670" s="36"/>
      <c r="B670" s="36"/>
      <c r="C670" s="37"/>
      <c r="D670" s="37"/>
      <c r="E670" s="36"/>
      <c r="F670" s="37"/>
      <c r="G670" s="37"/>
      <c r="H670" s="36"/>
      <c r="I670" s="36"/>
      <c r="J670" s="36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6"/>
      <c r="V670" s="37"/>
      <c r="W670" s="37"/>
      <c r="X670" s="36"/>
      <c r="Y670" s="37"/>
      <c r="Z670" s="37"/>
      <c r="AA670" s="37"/>
      <c r="AB670" s="36"/>
    </row>
    <row r="671" spans="1:28">
      <c r="A671" s="36"/>
      <c r="B671" s="36"/>
      <c r="C671" s="37"/>
      <c r="D671" s="37"/>
      <c r="E671" s="36"/>
      <c r="F671" s="37"/>
      <c r="G671" s="37"/>
      <c r="H671" s="36"/>
      <c r="I671" s="36"/>
      <c r="J671" s="36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6"/>
      <c r="V671" s="37"/>
      <c r="W671" s="37"/>
      <c r="X671" s="36"/>
      <c r="Y671" s="37"/>
      <c r="Z671" s="37"/>
      <c r="AA671" s="37"/>
      <c r="AB671" s="36"/>
    </row>
    <row r="672" spans="1:28">
      <c r="A672" s="36"/>
      <c r="B672" s="36"/>
      <c r="C672" s="37"/>
      <c r="D672" s="37"/>
      <c r="E672" s="36"/>
      <c r="F672" s="37"/>
      <c r="G672" s="37"/>
      <c r="H672" s="36"/>
      <c r="I672" s="36"/>
      <c r="J672" s="36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6"/>
      <c r="V672" s="37"/>
      <c r="W672" s="37"/>
      <c r="X672" s="36"/>
      <c r="Y672" s="37"/>
      <c r="Z672" s="37"/>
      <c r="AA672" s="37"/>
      <c r="AB672" s="36"/>
    </row>
    <row r="673" spans="1:28">
      <c r="A673" s="36"/>
      <c r="B673" s="36"/>
      <c r="C673" s="37"/>
      <c r="D673" s="37"/>
      <c r="E673" s="36"/>
      <c r="F673" s="37"/>
      <c r="G673" s="37"/>
      <c r="H673" s="36"/>
      <c r="I673" s="36"/>
      <c r="J673" s="36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6"/>
      <c r="V673" s="37"/>
      <c r="W673" s="37"/>
      <c r="X673" s="36"/>
      <c r="Y673" s="37"/>
      <c r="Z673" s="37"/>
      <c r="AA673" s="37"/>
      <c r="AB673" s="36"/>
    </row>
    <row r="674" spans="1:28">
      <c r="A674" s="36"/>
      <c r="B674" s="36"/>
      <c r="C674" s="37"/>
      <c r="D674" s="37"/>
      <c r="E674" s="36"/>
      <c r="F674" s="37"/>
      <c r="G674" s="37"/>
      <c r="H674" s="36"/>
      <c r="I674" s="36"/>
      <c r="J674" s="36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6"/>
      <c r="V674" s="37"/>
      <c r="W674" s="37"/>
      <c r="X674" s="36"/>
      <c r="Y674" s="37"/>
      <c r="Z674" s="37"/>
      <c r="AA674" s="37"/>
      <c r="AB674" s="36"/>
    </row>
    <row r="675" spans="1:28">
      <c r="A675" s="36"/>
      <c r="B675" s="36"/>
      <c r="C675" s="37"/>
      <c r="D675" s="37"/>
      <c r="E675" s="36"/>
      <c r="F675" s="37"/>
      <c r="G675" s="37"/>
      <c r="H675" s="36"/>
      <c r="I675" s="36"/>
      <c r="J675" s="36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6"/>
      <c r="V675" s="37"/>
      <c r="W675" s="37"/>
      <c r="X675" s="36"/>
      <c r="Y675" s="37"/>
      <c r="Z675" s="37"/>
      <c r="AA675" s="37"/>
      <c r="AB675" s="36"/>
    </row>
    <row r="676" spans="1:28">
      <c r="A676" s="36"/>
      <c r="B676" s="36"/>
      <c r="C676" s="37"/>
      <c r="D676" s="37"/>
      <c r="E676" s="36"/>
      <c r="F676" s="37"/>
      <c r="G676" s="37"/>
      <c r="H676" s="36"/>
      <c r="I676" s="36"/>
      <c r="J676" s="36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6"/>
      <c r="V676" s="37"/>
      <c r="W676" s="37"/>
      <c r="X676" s="36"/>
      <c r="Y676" s="37"/>
      <c r="Z676" s="37"/>
      <c r="AA676" s="37"/>
      <c r="AB676" s="36"/>
    </row>
    <row r="677" spans="1:28">
      <c r="A677" s="36"/>
      <c r="B677" s="36"/>
      <c r="C677" s="37"/>
      <c r="D677" s="37"/>
      <c r="E677" s="36"/>
      <c r="F677" s="37"/>
      <c r="G677" s="37"/>
      <c r="H677" s="36"/>
      <c r="I677" s="36"/>
      <c r="J677" s="36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6"/>
      <c r="V677" s="37"/>
      <c r="W677" s="37"/>
      <c r="X677" s="36"/>
      <c r="Y677" s="37"/>
      <c r="Z677" s="37"/>
      <c r="AA677" s="37"/>
      <c r="AB677" s="36"/>
    </row>
    <row r="678" spans="1:28">
      <c r="A678" s="36"/>
      <c r="B678" s="36"/>
      <c r="C678" s="37"/>
      <c r="D678" s="37"/>
      <c r="E678" s="36"/>
      <c r="F678" s="37"/>
      <c r="G678" s="37"/>
      <c r="H678" s="36"/>
      <c r="I678" s="36"/>
      <c r="J678" s="36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6"/>
      <c r="V678" s="37"/>
      <c r="W678" s="37"/>
      <c r="X678" s="36"/>
      <c r="Y678" s="37"/>
      <c r="Z678" s="37"/>
      <c r="AA678" s="37"/>
      <c r="AB678" s="36"/>
    </row>
    <row r="679" spans="1:28">
      <c r="A679" s="36"/>
      <c r="B679" s="36"/>
      <c r="C679" s="37"/>
      <c r="D679" s="37"/>
      <c r="E679" s="36"/>
      <c r="F679" s="37"/>
      <c r="G679" s="37"/>
      <c r="H679" s="36"/>
      <c r="I679" s="36"/>
      <c r="J679" s="36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6"/>
      <c r="V679" s="37"/>
      <c r="W679" s="37"/>
      <c r="X679" s="36"/>
      <c r="Y679" s="37"/>
      <c r="Z679" s="37"/>
      <c r="AA679" s="37"/>
      <c r="AB679" s="36"/>
    </row>
    <row r="680" spans="1:28">
      <c r="A680" s="36"/>
      <c r="B680" s="36"/>
      <c r="C680" s="37"/>
      <c r="D680" s="37"/>
      <c r="E680" s="36"/>
      <c r="F680" s="37"/>
      <c r="G680" s="37"/>
      <c r="H680" s="36"/>
      <c r="I680" s="36"/>
      <c r="J680" s="36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6"/>
      <c r="V680" s="37"/>
      <c r="W680" s="37"/>
      <c r="X680" s="36"/>
      <c r="Y680" s="37"/>
      <c r="Z680" s="37"/>
      <c r="AA680" s="37"/>
      <c r="AB680" s="36"/>
    </row>
    <row r="681" spans="1:28">
      <c r="A681" s="36"/>
      <c r="B681" s="36"/>
      <c r="C681" s="37"/>
      <c r="D681" s="37"/>
      <c r="E681" s="36"/>
      <c r="F681" s="37"/>
      <c r="G681" s="37"/>
      <c r="H681" s="36"/>
      <c r="I681" s="36"/>
      <c r="J681" s="36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6"/>
      <c r="V681" s="37"/>
      <c r="W681" s="37"/>
      <c r="X681" s="36"/>
      <c r="Y681" s="37"/>
      <c r="Z681" s="37"/>
      <c r="AA681" s="37"/>
      <c r="AB681" s="36"/>
    </row>
    <row r="682" spans="1:28">
      <c r="A682" s="36"/>
      <c r="B682" s="36"/>
      <c r="C682" s="37"/>
      <c r="D682" s="37"/>
      <c r="E682" s="36"/>
      <c r="F682" s="37"/>
      <c r="G682" s="37"/>
      <c r="H682" s="36"/>
      <c r="I682" s="36"/>
      <c r="J682" s="36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6"/>
      <c r="V682" s="37"/>
      <c r="W682" s="37"/>
      <c r="X682" s="36"/>
      <c r="Y682" s="37"/>
      <c r="Z682" s="37"/>
      <c r="AA682" s="37"/>
      <c r="AB682" s="36"/>
    </row>
    <row r="683" spans="1:28">
      <c r="A683" s="36"/>
      <c r="B683" s="36"/>
      <c r="C683" s="37"/>
      <c r="D683" s="37"/>
      <c r="E683" s="36"/>
      <c r="F683" s="37"/>
      <c r="G683" s="37"/>
      <c r="H683" s="36"/>
      <c r="I683" s="36"/>
      <c r="J683" s="36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6"/>
      <c r="V683" s="37"/>
      <c r="W683" s="37"/>
      <c r="X683" s="36"/>
      <c r="Y683" s="37"/>
      <c r="Z683" s="37"/>
      <c r="AA683" s="37"/>
      <c r="AB683" s="36"/>
    </row>
    <row r="684" spans="1:28">
      <c r="A684" s="36"/>
      <c r="B684" s="36"/>
      <c r="C684" s="37"/>
      <c r="D684" s="37"/>
      <c r="E684" s="36"/>
      <c r="F684" s="37"/>
      <c r="G684" s="37"/>
      <c r="H684" s="36"/>
      <c r="I684" s="36"/>
      <c r="J684" s="36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6"/>
      <c r="V684" s="37"/>
      <c r="W684" s="37"/>
      <c r="X684" s="36"/>
      <c r="Y684" s="37"/>
      <c r="Z684" s="37"/>
      <c r="AA684" s="37"/>
      <c r="AB684" s="36"/>
    </row>
    <row r="685" spans="1:28">
      <c r="A685" s="36"/>
      <c r="B685" s="36"/>
      <c r="C685" s="37"/>
      <c r="D685" s="37"/>
      <c r="E685" s="36"/>
      <c r="F685" s="37"/>
      <c r="G685" s="37"/>
      <c r="H685" s="36"/>
      <c r="I685" s="36"/>
      <c r="J685" s="36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6"/>
      <c r="V685" s="37"/>
      <c r="W685" s="37"/>
      <c r="X685" s="36"/>
      <c r="Y685" s="37"/>
      <c r="Z685" s="37"/>
      <c r="AA685" s="37"/>
      <c r="AB685" s="36"/>
    </row>
    <row r="686" spans="1:28">
      <c r="A686" s="36"/>
      <c r="B686" s="36"/>
      <c r="C686" s="37"/>
      <c r="D686" s="37"/>
      <c r="E686" s="36"/>
      <c r="F686" s="37"/>
      <c r="G686" s="37"/>
      <c r="H686" s="36"/>
      <c r="I686" s="36"/>
      <c r="J686" s="36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6"/>
      <c r="V686" s="37"/>
      <c r="W686" s="37"/>
      <c r="X686" s="36"/>
      <c r="Y686" s="37"/>
      <c r="Z686" s="37"/>
      <c r="AA686" s="37"/>
      <c r="AB686" s="36"/>
    </row>
    <row r="687" spans="1:28">
      <c r="A687" s="36"/>
      <c r="B687" s="36"/>
      <c r="C687" s="37"/>
      <c r="D687" s="37"/>
      <c r="E687" s="36"/>
      <c r="F687" s="37"/>
      <c r="G687" s="37"/>
      <c r="H687" s="36"/>
      <c r="I687" s="36"/>
      <c r="J687" s="36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6"/>
      <c r="V687" s="37"/>
      <c r="W687" s="37"/>
      <c r="X687" s="36"/>
      <c r="Y687" s="37"/>
      <c r="Z687" s="37"/>
      <c r="AA687" s="37"/>
      <c r="AB687" s="36"/>
    </row>
    <row r="688" spans="1:28">
      <c r="A688" s="36"/>
      <c r="B688" s="36"/>
      <c r="C688" s="37"/>
      <c r="D688" s="37"/>
      <c r="E688" s="36"/>
      <c r="F688" s="37"/>
      <c r="G688" s="37"/>
      <c r="H688" s="36"/>
      <c r="I688" s="36"/>
      <c r="J688" s="36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6"/>
      <c r="V688" s="37"/>
      <c r="W688" s="37"/>
      <c r="X688" s="36"/>
      <c r="Y688" s="37"/>
      <c r="Z688" s="37"/>
      <c r="AA688" s="37"/>
      <c r="AB688" s="36"/>
    </row>
    <row r="689" spans="1:28">
      <c r="A689" s="36"/>
      <c r="B689" s="36"/>
      <c r="C689" s="37"/>
      <c r="D689" s="37"/>
      <c r="E689" s="36"/>
      <c r="F689" s="37"/>
      <c r="G689" s="37"/>
      <c r="H689" s="36"/>
      <c r="I689" s="36"/>
      <c r="J689" s="36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6"/>
      <c r="V689" s="37"/>
      <c r="W689" s="37"/>
      <c r="X689" s="36"/>
      <c r="Y689" s="37"/>
      <c r="Z689" s="37"/>
      <c r="AA689" s="37"/>
      <c r="AB689" s="36"/>
    </row>
    <row r="690" spans="1:28">
      <c r="A690" s="36"/>
      <c r="B690" s="36"/>
      <c r="C690" s="37"/>
      <c r="D690" s="37"/>
      <c r="E690" s="36"/>
      <c r="F690" s="37"/>
      <c r="G690" s="37"/>
      <c r="H690" s="36"/>
      <c r="I690" s="36"/>
      <c r="J690" s="36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6"/>
      <c r="V690" s="37"/>
      <c r="W690" s="37"/>
      <c r="X690" s="36"/>
      <c r="Y690" s="37"/>
      <c r="Z690" s="37"/>
      <c r="AA690" s="37"/>
      <c r="AB690" s="36"/>
    </row>
    <row r="691" spans="1:28">
      <c r="A691" s="36"/>
      <c r="B691" s="36"/>
      <c r="C691" s="37"/>
      <c r="D691" s="37"/>
      <c r="E691" s="36"/>
      <c r="F691" s="37"/>
      <c r="G691" s="37"/>
      <c r="H691" s="36"/>
      <c r="I691" s="36"/>
      <c r="J691" s="36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6"/>
      <c r="V691" s="37"/>
      <c r="W691" s="37"/>
      <c r="X691" s="36"/>
      <c r="Y691" s="37"/>
      <c r="Z691" s="37"/>
      <c r="AA691" s="37"/>
      <c r="AB691" s="36"/>
    </row>
    <row r="692" spans="1:28">
      <c r="A692" s="36"/>
      <c r="B692" s="36"/>
      <c r="C692" s="37"/>
      <c r="D692" s="37"/>
      <c r="E692" s="36"/>
      <c r="F692" s="37"/>
      <c r="G692" s="37"/>
      <c r="H692" s="36"/>
      <c r="I692" s="36"/>
      <c r="J692" s="36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6"/>
      <c r="V692" s="37"/>
      <c r="W692" s="37"/>
      <c r="X692" s="36"/>
      <c r="Y692" s="37"/>
      <c r="Z692" s="37"/>
      <c r="AA692" s="37"/>
      <c r="AB692" s="36"/>
    </row>
    <row r="693" spans="1:28">
      <c r="A693" s="36"/>
      <c r="B693" s="36"/>
      <c r="C693" s="37"/>
      <c r="D693" s="37"/>
      <c r="E693" s="36"/>
      <c r="F693" s="37"/>
      <c r="G693" s="37"/>
      <c r="H693" s="36"/>
      <c r="I693" s="36"/>
      <c r="J693" s="36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6"/>
      <c r="V693" s="37"/>
      <c r="W693" s="37"/>
      <c r="X693" s="36"/>
      <c r="Y693" s="37"/>
      <c r="Z693" s="37"/>
      <c r="AA693" s="37"/>
      <c r="AB693" s="36"/>
    </row>
    <row r="694" spans="1:28">
      <c r="A694" s="36"/>
      <c r="B694" s="36"/>
      <c r="C694" s="37"/>
      <c r="D694" s="37"/>
      <c r="E694" s="36"/>
      <c r="F694" s="37"/>
      <c r="G694" s="37"/>
      <c r="H694" s="36"/>
      <c r="I694" s="36"/>
      <c r="J694" s="36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6"/>
      <c r="V694" s="37"/>
      <c r="W694" s="37"/>
      <c r="X694" s="36"/>
      <c r="Y694" s="37"/>
      <c r="Z694" s="37"/>
      <c r="AA694" s="37"/>
      <c r="AB694" s="36"/>
    </row>
    <row r="695" spans="1:28">
      <c r="A695" s="36"/>
      <c r="B695" s="36"/>
      <c r="C695" s="37"/>
      <c r="D695" s="37"/>
      <c r="E695" s="36"/>
      <c r="F695" s="37"/>
      <c r="G695" s="37"/>
      <c r="H695" s="36"/>
      <c r="I695" s="36"/>
      <c r="J695" s="36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6"/>
      <c r="V695" s="37"/>
      <c r="W695" s="37"/>
      <c r="X695" s="36"/>
      <c r="Y695" s="37"/>
      <c r="Z695" s="37"/>
      <c r="AA695" s="37"/>
      <c r="AB695" s="36"/>
    </row>
    <row r="696" spans="1:28">
      <c r="A696" s="36"/>
      <c r="B696" s="36"/>
      <c r="C696" s="37"/>
      <c r="D696" s="37"/>
      <c r="E696" s="36"/>
      <c r="F696" s="37"/>
      <c r="G696" s="37"/>
      <c r="H696" s="36"/>
      <c r="I696" s="36"/>
      <c r="J696" s="36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6"/>
      <c r="V696" s="37"/>
      <c r="W696" s="37"/>
      <c r="X696" s="36"/>
      <c r="Y696" s="37"/>
      <c r="Z696" s="37"/>
      <c r="AA696" s="37"/>
      <c r="AB696" s="36"/>
    </row>
    <row r="697" spans="1:28">
      <c r="A697" s="36"/>
      <c r="B697" s="36"/>
      <c r="C697" s="37"/>
      <c r="D697" s="37"/>
      <c r="E697" s="36"/>
      <c r="F697" s="37"/>
      <c r="G697" s="37"/>
      <c r="H697" s="36"/>
      <c r="I697" s="36"/>
      <c r="J697" s="36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6"/>
      <c r="V697" s="37"/>
      <c r="W697" s="37"/>
      <c r="X697" s="36"/>
      <c r="Y697" s="37"/>
      <c r="Z697" s="37"/>
      <c r="AA697" s="37"/>
      <c r="AB697" s="36"/>
    </row>
    <row r="698" spans="1:28">
      <c r="A698" s="36"/>
      <c r="B698" s="36"/>
      <c r="C698" s="37"/>
      <c r="D698" s="37"/>
      <c r="E698" s="36"/>
      <c r="F698" s="37"/>
      <c r="G698" s="37"/>
      <c r="H698" s="36"/>
      <c r="I698" s="36"/>
      <c r="J698" s="36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6"/>
      <c r="V698" s="37"/>
      <c r="W698" s="37"/>
      <c r="X698" s="36"/>
      <c r="Y698" s="37"/>
      <c r="Z698" s="37"/>
      <c r="AA698" s="37"/>
      <c r="AB698" s="36"/>
    </row>
    <row r="699" spans="1:28">
      <c r="A699" s="36"/>
      <c r="B699" s="36"/>
      <c r="C699" s="37"/>
      <c r="D699" s="37"/>
      <c r="E699" s="36"/>
      <c r="F699" s="37"/>
      <c r="G699" s="37"/>
      <c r="H699" s="36"/>
      <c r="I699" s="36"/>
      <c r="J699" s="36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6"/>
      <c r="V699" s="37"/>
      <c r="W699" s="37"/>
      <c r="X699" s="36"/>
      <c r="Y699" s="37"/>
      <c r="Z699" s="37"/>
      <c r="AA699" s="37"/>
      <c r="AB699" s="36"/>
    </row>
    <row r="700" spans="1:28">
      <c r="A700" s="36"/>
      <c r="B700" s="36"/>
      <c r="C700" s="37"/>
      <c r="D700" s="37"/>
      <c r="E700" s="36"/>
      <c r="F700" s="37"/>
      <c r="G700" s="37"/>
      <c r="H700" s="36"/>
      <c r="I700" s="36"/>
      <c r="J700" s="36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6"/>
      <c r="V700" s="37"/>
      <c r="W700" s="37"/>
      <c r="X700" s="36"/>
      <c r="Y700" s="37"/>
      <c r="Z700" s="37"/>
      <c r="AA700" s="37"/>
      <c r="AB700" s="36"/>
    </row>
    <row r="701" spans="1:28">
      <c r="A701" s="36"/>
      <c r="B701" s="36"/>
      <c r="C701" s="37"/>
      <c r="D701" s="37"/>
      <c r="E701" s="36"/>
      <c r="F701" s="37"/>
      <c r="G701" s="37"/>
      <c r="H701" s="36"/>
      <c r="I701" s="36"/>
      <c r="J701" s="36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6"/>
      <c r="V701" s="37"/>
      <c r="W701" s="37"/>
      <c r="X701" s="36"/>
      <c r="Y701" s="37"/>
      <c r="Z701" s="37"/>
      <c r="AA701" s="37"/>
      <c r="AB701" s="36"/>
    </row>
    <row r="702" spans="1:28">
      <c r="A702" s="36"/>
      <c r="B702" s="36"/>
      <c r="C702" s="37"/>
      <c r="D702" s="37"/>
      <c r="E702" s="36"/>
      <c r="F702" s="37"/>
      <c r="G702" s="37"/>
      <c r="H702" s="36"/>
      <c r="I702" s="36"/>
      <c r="J702" s="36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6"/>
      <c r="V702" s="37"/>
      <c r="W702" s="37"/>
      <c r="X702" s="36"/>
      <c r="Y702" s="37"/>
      <c r="Z702" s="37"/>
      <c r="AA702" s="37"/>
      <c r="AB702" s="36"/>
    </row>
    <row r="703" spans="1:28">
      <c r="A703" s="36"/>
      <c r="B703" s="36"/>
      <c r="C703" s="37"/>
      <c r="D703" s="37"/>
      <c r="E703" s="36"/>
      <c r="F703" s="37"/>
      <c r="G703" s="37"/>
      <c r="H703" s="36"/>
      <c r="I703" s="36"/>
      <c r="J703" s="36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6"/>
      <c r="V703" s="37"/>
      <c r="W703" s="37"/>
      <c r="X703" s="36"/>
      <c r="Y703" s="37"/>
      <c r="Z703" s="37"/>
      <c r="AA703" s="37"/>
      <c r="AB703" s="36"/>
    </row>
    <row r="704" spans="1:28">
      <c r="A704" s="36"/>
      <c r="B704" s="36"/>
      <c r="C704" s="37"/>
      <c r="D704" s="37"/>
      <c r="E704" s="36"/>
      <c r="F704" s="37"/>
      <c r="G704" s="37"/>
      <c r="H704" s="36"/>
      <c r="I704" s="36"/>
      <c r="J704" s="36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6"/>
      <c r="V704" s="37"/>
      <c r="W704" s="37"/>
      <c r="X704" s="36"/>
      <c r="Y704" s="37"/>
      <c r="Z704" s="37"/>
      <c r="AA704" s="37"/>
      <c r="AB704" s="36"/>
    </row>
    <row r="705" spans="1:28">
      <c r="A705" s="36"/>
      <c r="B705" s="36"/>
      <c r="C705" s="37"/>
      <c r="D705" s="37"/>
      <c r="E705" s="36"/>
      <c r="F705" s="37"/>
      <c r="G705" s="37"/>
      <c r="H705" s="36"/>
      <c r="I705" s="36"/>
      <c r="J705" s="36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6"/>
      <c r="V705" s="37"/>
      <c r="W705" s="37"/>
      <c r="X705" s="36"/>
      <c r="Y705" s="37"/>
      <c r="Z705" s="37"/>
      <c r="AA705" s="37"/>
      <c r="AB705" s="36"/>
    </row>
    <row r="706" spans="1:28">
      <c r="A706" s="36"/>
      <c r="B706" s="36"/>
      <c r="C706" s="37"/>
      <c r="D706" s="37"/>
      <c r="E706" s="36"/>
      <c r="F706" s="37"/>
      <c r="G706" s="37"/>
      <c r="H706" s="36"/>
      <c r="I706" s="36"/>
      <c r="J706" s="36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6"/>
      <c r="V706" s="37"/>
      <c r="W706" s="37"/>
      <c r="X706" s="36"/>
      <c r="Y706" s="37"/>
      <c r="Z706" s="37"/>
      <c r="AA706" s="37"/>
      <c r="AB706" s="36"/>
    </row>
    <row r="707" spans="1:28">
      <c r="A707" s="36"/>
      <c r="B707" s="36"/>
      <c r="C707" s="37"/>
      <c r="D707" s="37"/>
      <c r="E707" s="36"/>
      <c r="F707" s="37"/>
      <c r="G707" s="37"/>
      <c r="H707" s="36"/>
      <c r="I707" s="36"/>
      <c r="J707" s="36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6"/>
      <c r="V707" s="37"/>
      <c r="W707" s="37"/>
      <c r="X707" s="36"/>
      <c r="Y707" s="37"/>
      <c r="Z707" s="37"/>
      <c r="AA707" s="37"/>
      <c r="AB707" s="36"/>
    </row>
    <row r="708" spans="1:28">
      <c r="A708" s="36"/>
      <c r="B708" s="36"/>
      <c r="C708" s="37"/>
      <c r="D708" s="37"/>
      <c r="E708" s="36"/>
      <c r="F708" s="37"/>
      <c r="G708" s="37"/>
      <c r="H708" s="36"/>
      <c r="I708" s="36"/>
      <c r="J708" s="36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6"/>
      <c r="V708" s="37"/>
      <c r="W708" s="37"/>
      <c r="X708" s="36"/>
      <c r="Y708" s="37"/>
      <c r="Z708" s="37"/>
      <c r="AA708" s="37"/>
      <c r="AB708" s="36"/>
    </row>
    <row r="709" spans="1:28">
      <c r="A709" s="36"/>
      <c r="B709" s="36"/>
      <c r="C709" s="37"/>
      <c r="D709" s="37"/>
      <c r="E709" s="36"/>
      <c r="F709" s="37"/>
      <c r="G709" s="37"/>
      <c r="H709" s="36"/>
      <c r="I709" s="36"/>
      <c r="J709" s="36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6"/>
      <c r="V709" s="37"/>
      <c r="W709" s="37"/>
      <c r="X709" s="36"/>
      <c r="Y709" s="37"/>
      <c r="Z709" s="37"/>
      <c r="AA709" s="37"/>
      <c r="AB709" s="36"/>
    </row>
    <row r="710" spans="1:28">
      <c r="A710" s="36"/>
      <c r="B710" s="36"/>
      <c r="C710" s="37"/>
      <c r="D710" s="37"/>
      <c r="E710" s="36"/>
      <c r="F710" s="37"/>
      <c r="G710" s="37"/>
      <c r="H710" s="36"/>
      <c r="I710" s="36"/>
      <c r="J710" s="36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6"/>
      <c r="V710" s="37"/>
      <c r="W710" s="37"/>
      <c r="X710" s="36"/>
      <c r="Y710" s="37"/>
      <c r="Z710" s="37"/>
      <c r="AA710" s="37"/>
      <c r="AB710" s="36"/>
    </row>
    <row r="711" spans="1:28">
      <c r="A711" s="36"/>
      <c r="B711" s="36"/>
      <c r="C711" s="37"/>
      <c r="D711" s="37"/>
      <c r="E711" s="36"/>
      <c r="F711" s="37"/>
      <c r="G711" s="37"/>
      <c r="H711" s="36"/>
      <c r="I711" s="36"/>
      <c r="J711" s="36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6"/>
      <c r="V711" s="37"/>
      <c r="W711" s="37"/>
      <c r="X711" s="36"/>
      <c r="Y711" s="37"/>
      <c r="Z711" s="37"/>
      <c r="AA711" s="37"/>
      <c r="AB711" s="36"/>
    </row>
    <row r="712" spans="1:28">
      <c r="A712" s="36"/>
      <c r="B712" s="36"/>
      <c r="C712" s="37"/>
      <c r="D712" s="37"/>
      <c r="E712" s="36"/>
      <c r="F712" s="37"/>
      <c r="G712" s="37"/>
      <c r="H712" s="36"/>
      <c r="I712" s="36"/>
      <c r="J712" s="36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6"/>
      <c r="V712" s="37"/>
      <c r="W712" s="37"/>
      <c r="X712" s="36"/>
      <c r="Y712" s="37"/>
      <c r="Z712" s="37"/>
      <c r="AA712" s="37"/>
      <c r="AB712" s="36"/>
    </row>
    <row r="713" spans="1:28">
      <c r="A713" s="36"/>
      <c r="B713" s="36"/>
      <c r="C713" s="37"/>
      <c r="D713" s="37"/>
      <c r="E713" s="36"/>
      <c r="F713" s="37"/>
      <c r="G713" s="37"/>
      <c r="H713" s="36"/>
      <c r="I713" s="36"/>
      <c r="J713" s="36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6"/>
      <c r="V713" s="37"/>
      <c r="W713" s="37"/>
      <c r="X713" s="36"/>
      <c r="Y713" s="37"/>
      <c r="Z713" s="37"/>
      <c r="AA713" s="37"/>
      <c r="AB713" s="36"/>
    </row>
    <row r="714" spans="1:28">
      <c r="A714" s="36"/>
      <c r="B714" s="36"/>
      <c r="C714" s="37"/>
      <c r="D714" s="37"/>
      <c r="E714" s="36"/>
      <c r="F714" s="37"/>
      <c r="G714" s="37"/>
      <c r="H714" s="36"/>
      <c r="I714" s="36"/>
      <c r="J714" s="36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6"/>
      <c r="V714" s="37"/>
      <c r="W714" s="37"/>
      <c r="X714" s="36"/>
      <c r="Y714" s="37"/>
      <c r="Z714" s="37"/>
      <c r="AA714" s="37"/>
      <c r="AB714" s="36"/>
    </row>
    <row r="715" spans="1:28">
      <c r="A715" s="36"/>
      <c r="B715" s="36"/>
      <c r="C715" s="37"/>
      <c r="D715" s="37"/>
      <c r="E715" s="36"/>
      <c r="F715" s="37"/>
      <c r="G715" s="37"/>
      <c r="H715" s="36"/>
      <c r="I715" s="36"/>
      <c r="J715" s="36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6"/>
      <c r="V715" s="37"/>
      <c r="W715" s="37"/>
      <c r="X715" s="36"/>
      <c r="Y715" s="37"/>
      <c r="Z715" s="37"/>
      <c r="AA715" s="37"/>
      <c r="AB715" s="36"/>
    </row>
    <row r="716" spans="1:28">
      <c r="A716" s="36"/>
      <c r="B716" s="36"/>
      <c r="C716" s="37"/>
      <c r="D716" s="37"/>
      <c r="E716" s="36"/>
      <c r="F716" s="37"/>
      <c r="G716" s="37"/>
      <c r="H716" s="36"/>
      <c r="I716" s="36"/>
      <c r="J716" s="36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6"/>
      <c r="V716" s="37"/>
      <c r="W716" s="37"/>
      <c r="X716" s="36"/>
      <c r="Y716" s="37"/>
      <c r="Z716" s="37"/>
      <c r="AA716" s="37"/>
      <c r="AB716" s="36"/>
    </row>
    <row r="717" spans="1:28">
      <c r="A717" s="36"/>
      <c r="B717" s="36"/>
      <c r="C717" s="37"/>
      <c r="D717" s="37"/>
      <c r="E717" s="36"/>
      <c r="F717" s="37"/>
      <c r="G717" s="37"/>
      <c r="H717" s="36"/>
      <c r="I717" s="36"/>
      <c r="J717" s="36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6"/>
      <c r="V717" s="37"/>
      <c r="W717" s="37"/>
      <c r="X717" s="36"/>
      <c r="Y717" s="37"/>
      <c r="Z717" s="37"/>
      <c r="AA717" s="37"/>
      <c r="AB717" s="36"/>
    </row>
    <row r="718" spans="1:28">
      <c r="A718" s="36"/>
      <c r="B718" s="36"/>
      <c r="C718" s="37"/>
      <c r="D718" s="37"/>
      <c r="E718" s="36"/>
      <c r="F718" s="37"/>
      <c r="G718" s="37"/>
      <c r="H718" s="36"/>
      <c r="I718" s="36"/>
      <c r="J718" s="36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6"/>
      <c r="V718" s="37"/>
      <c r="W718" s="37"/>
      <c r="X718" s="36"/>
      <c r="Y718" s="37"/>
      <c r="Z718" s="37"/>
      <c r="AA718" s="37"/>
      <c r="AB718" s="36"/>
    </row>
    <row r="719" spans="1:28">
      <c r="A719" s="36"/>
      <c r="B719" s="36"/>
      <c r="C719" s="37"/>
      <c r="D719" s="37"/>
      <c r="E719" s="36"/>
      <c r="F719" s="37"/>
      <c r="G719" s="37"/>
      <c r="H719" s="36"/>
      <c r="I719" s="36"/>
      <c r="J719" s="36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6"/>
      <c r="V719" s="37"/>
      <c r="W719" s="37"/>
      <c r="X719" s="36"/>
      <c r="Y719" s="37"/>
      <c r="Z719" s="37"/>
      <c r="AA719" s="37"/>
      <c r="AB719" s="36"/>
    </row>
    <row r="720" spans="1:28">
      <c r="A720" s="36"/>
      <c r="B720" s="36"/>
      <c r="C720" s="37"/>
      <c r="D720" s="37"/>
      <c r="E720" s="36"/>
      <c r="F720" s="37"/>
      <c r="G720" s="37"/>
      <c r="H720" s="36"/>
      <c r="I720" s="36"/>
      <c r="J720" s="36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6"/>
      <c r="V720" s="37"/>
      <c r="W720" s="37"/>
      <c r="X720" s="36"/>
      <c r="Y720" s="37"/>
      <c r="Z720" s="37"/>
      <c r="AA720" s="37"/>
      <c r="AB720" s="36"/>
    </row>
    <row r="721" spans="1:28">
      <c r="A721" s="36"/>
      <c r="B721" s="36"/>
      <c r="C721" s="37"/>
      <c r="D721" s="37"/>
      <c r="E721" s="36"/>
      <c r="F721" s="37"/>
      <c r="G721" s="37"/>
      <c r="H721" s="36"/>
      <c r="I721" s="36"/>
      <c r="J721" s="36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6"/>
      <c r="V721" s="37"/>
      <c r="W721" s="37"/>
      <c r="X721" s="36"/>
      <c r="Y721" s="37"/>
      <c r="Z721" s="37"/>
      <c r="AA721" s="37"/>
      <c r="AB721" s="36"/>
    </row>
    <row r="722" spans="1:28">
      <c r="A722" s="36"/>
      <c r="B722" s="36"/>
      <c r="C722" s="37"/>
      <c r="D722" s="37"/>
      <c r="E722" s="36"/>
      <c r="F722" s="37"/>
      <c r="G722" s="37"/>
      <c r="H722" s="36"/>
      <c r="I722" s="36"/>
      <c r="J722" s="36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6"/>
      <c r="V722" s="37"/>
      <c r="W722" s="37"/>
      <c r="X722" s="36"/>
      <c r="Y722" s="37"/>
      <c r="Z722" s="37"/>
      <c r="AA722" s="37"/>
      <c r="AB722" s="36"/>
    </row>
    <row r="723" spans="1:28">
      <c r="A723" s="36"/>
      <c r="B723" s="36"/>
      <c r="C723" s="37"/>
      <c r="D723" s="37"/>
      <c r="E723" s="36"/>
      <c r="F723" s="37"/>
      <c r="G723" s="37"/>
      <c r="H723" s="36"/>
      <c r="I723" s="36"/>
      <c r="J723" s="36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6"/>
      <c r="V723" s="37"/>
      <c r="W723" s="37"/>
      <c r="X723" s="36"/>
      <c r="Y723" s="37"/>
      <c r="Z723" s="37"/>
      <c r="AA723" s="37"/>
      <c r="AB723" s="36"/>
    </row>
    <row r="724" spans="1:28">
      <c r="A724" s="36"/>
      <c r="B724" s="36"/>
      <c r="C724" s="37"/>
      <c r="D724" s="37"/>
      <c r="E724" s="36"/>
      <c r="F724" s="37"/>
      <c r="G724" s="37"/>
      <c r="H724" s="36"/>
      <c r="I724" s="36"/>
      <c r="J724" s="36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6"/>
      <c r="V724" s="37"/>
      <c r="W724" s="37"/>
      <c r="X724" s="36"/>
      <c r="Y724" s="37"/>
      <c r="Z724" s="37"/>
      <c r="AA724" s="37"/>
      <c r="AB724" s="36"/>
    </row>
    <row r="725" spans="1:28">
      <c r="A725" s="36"/>
      <c r="B725" s="36"/>
      <c r="C725" s="37"/>
      <c r="D725" s="37"/>
      <c r="E725" s="36"/>
      <c r="F725" s="37"/>
      <c r="G725" s="37"/>
      <c r="H725" s="36"/>
      <c r="I725" s="36"/>
      <c r="J725" s="36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6"/>
      <c r="V725" s="37"/>
      <c r="W725" s="37"/>
      <c r="X725" s="36"/>
      <c r="Y725" s="37"/>
      <c r="Z725" s="37"/>
      <c r="AA725" s="37"/>
      <c r="AB725" s="36"/>
    </row>
    <row r="726" spans="1:28">
      <c r="A726" s="36"/>
      <c r="B726" s="36"/>
      <c r="C726" s="37"/>
      <c r="D726" s="37"/>
      <c r="E726" s="36"/>
      <c r="F726" s="37"/>
      <c r="G726" s="37"/>
      <c r="H726" s="36"/>
      <c r="I726" s="36"/>
      <c r="J726" s="36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6"/>
      <c r="V726" s="37"/>
      <c r="W726" s="37"/>
      <c r="X726" s="36"/>
      <c r="Y726" s="37"/>
      <c r="Z726" s="37"/>
      <c r="AA726" s="37"/>
      <c r="AB726" s="36"/>
    </row>
    <row r="727" spans="1:28">
      <c r="A727" s="36"/>
      <c r="B727" s="36"/>
      <c r="C727" s="37"/>
      <c r="D727" s="37"/>
      <c r="E727" s="36"/>
      <c r="F727" s="37"/>
      <c r="G727" s="37"/>
      <c r="H727" s="36"/>
      <c r="I727" s="36"/>
      <c r="J727" s="36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6"/>
      <c r="V727" s="37"/>
      <c r="W727" s="37"/>
      <c r="X727" s="36"/>
      <c r="Y727" s="37"/>
      <c r="Z727" s="37"/>
      <c r="AA727" s="37"/>
      <c r="AB727" s="36"/>
    </row>
    <row r="728" spans="1:28">
      <c r="A728" s="36"/>
      <c r="B728" s="36"/>
      <c r="C728" s="37"/>
      <c r="D728" s="37"/>
      <c r="E728" s="36"/>
      <c r="F728" s="37"/>
      <c r="G728" s="37"/>
      <c r="H728" s="36"/>
      <c r="I728" s="36"/>
      <c r="J728" s="36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6"/>
      <c r="V728" s="37"/>
      <c r="W728" s="37"/>
      <c r="X728" s="36"/>
      <c r="Y728" s="37"/>
      <c r="Z728" s="37"/>
      <c r="AA728" s="37"/>
      <c r="AB728" s="36"/>
    </row>
    <row r="729" spans="1:28">
      <c r="A729" s="36"/>
      <c r="B729" s="36"/>
      <c r="C729" s="37"/>
      <c r="D729" s="37"/>
      <c r="E729" s="36"/>
      <c r="F729" s="37"/>
      <c r="G729" s="37"/>
      <c r="H729" s="36"/>
      <c r="I729" s="36"/>
      <c r="J729" s="36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6"/>
      <c r="V729" s="37"/>
      <c r="W729" s="37"/>
      <c r="X729" s="36"/>
      <c r="Y729" s="37"/>
      <c r="Z729" s="37"/>
      <c r="AA729" s="37"/>
      <c r="AB729" s="36"/>
    </row>
    <row r="730" spans="1:28">
      <c r="A730" s="36"/>
      <c r="B730" s="36"/>
      <c r="C730" s="37"/>
      <c r="D730" s="37"/>
      <c r="E730" s="36"/>
      <c r="F730" s="37"/>
      <c r="G730" s="37"/>
      <c r="H730" s="36"/>
      <c r="I730" s="36"/>
      <c r="J730" s="36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6"/>
      <c r="V730" s="37"/>
      <c r="W730" s="37"/>
      <c r="X730" s="36"/>
      <c r="Y730" s="37"/>
      <c r="Z730" s="37"/>
      <c r="AA730" s="37"/>
      <c r="AB730" s="36"/>
    </row>
    <row r="731" spans="1:28">
      <c r="A731" s="36"/>
      <c r="B731" s="36"/>
      <c r="C731" s="37"/>
      <c r="D731" s="37"/>
      <c r="E731" s="36"/>
      <c r="F731" s="37"/>
      <c r="G731" s="37"/>
      <c r="H731" s="36"/>
      <c r="I731" s="36"/>
      <c r="J731" s="36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6"/>
      <c r="V731" s="37"/>
      <c r="W731" s="37"/>
      <c r="X731" s="36"/>
      <c r="Y731" s="37"/>
      <c r="Z731" s="37"/>
      <c r="AA731" s="37"/>
      <c r="AB731" s="36"/>
    </row>
    <row r="732" spans="1:28">
      <c r="A732" s="36"/>
      <c r="B732" s="36"/>
      <c r="C732" s="37"/>
      <c r="D732" s="37"/>
      <c r="E732" s="36"/>
      <c r="F732" s="37"/>
      <c r="G732" s="37"/>
      <c r="H732" s="36"/>
      <c r="I732" s="36"/>
      <c r="J732" s="36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6"/>
      <c r="V732" s="37"/>
      <c r="W732" s="37"/>
      <c r="X732" s="36"/>
      <c r="Y732" s="37"/>
      <c r="Z732" s="37"/>
      <c r="AA732" s="37"/>
      <c r="AB732" s="36"/>
    </row>
    <row r="733" spans="1:28">
      <c r="A733" s="36"/>
      <c r="B733" s="36"/>
      <c r="C733" s="37"/>
      <c r="D733" s="37"/>
      <c r="E733" s="36"/>
      <c r="F733" s="37"/>
      <c r="G733" s="37"/>
      <c r="H733" s="36"/>
      <c r="I733" s="36"/>
      <c r="J733" s="36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6"/>
      <c r="V733" s="37"/>
      <c r="W733" s="37"/>
      <c r="X733" s="36"/>
      <c r="Y733" s="37"/>
      <c r="Z733" s="37"/>
      <c r="AA733" s="37"/>
      <c r="AB733" s="36"/>
    </row>
    <row r="734" spans="1:28">
      <c r="A734" s="36"/>
      <c r="B734" s="36"/>
      <c r="C734" s="37"/>
      <c r="D734" s="37"/>
      <c r="E734" s="36"/>
      <c r="F734" s="37"/>
      <c r="G734" s="37"/>
      <c r="H734" s="36"/>
      <c r="I734" s="36"/>
      <c r="J734" s="36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6"/>
      <c r="V734" s="37"/>
      <c r="W734" s="37"/>
      <c r="X734" s="36"/>
      <c r="Y734" s="37"/>
      <c r="Z734" s="37"/>
      <c r="AA734" s="37"/>
      <c r="AB734" s="36"/>
    </row>
    <row r="735" spans="1:28">
      <c r="A735" s="36"/>
      <c r="B735" s="36"/>
      <c r="C735" s="37"/>
      <c r="D735" s="37"/>
      <c r="E735" s="36"/>
      <c r="F735" s="37"/>
      <c r="G735" s="37"/>
      <c r="H735" s="36"/>
      <c r="I735" s="36"/>
      <c r="J735" s="36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6"/>
      <c r="V735" s="37"/>
      <c r="W735" s="37"/>
      <c r="X735" s="36"/>
      <c r="Y735" s="37"/>
      <c r="Z735" s="37"/>
      <c r="AA735" s="37"/>
      <c r="AB735" s="36"/>
    </row>
    <row r="736" spans="1:28">
      <c r="A736" s="36"/>
      <c r="B736" s="36"/>
      <c r="C736" s="37"/>
      <c r="D736" s="37"/>
      <c r="E736" s="36"/>
      <c r="F736" s="37"/>
      <c r="G736" s="37"/>
      <c r="H736" s="36"/>
      <c r="I736" s="36"/>
      <c r="J736" s="36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6"/>
      <c r="V736" s="37"/>
      <c r="W736" s="37"/>
      <c r="X736" s="36"/>
      <c r="Y736" s="37"/>
      <c r="Z736" s="37"/>
      <c r="AA736" s="37"/>
      <c r="AB736" s="36"/>
    </row>
    <row r="737" spans="1:28">
      <c r="A737" s="36"/>
      <c r="B737" s="36"/>
      <c r="C737" s="37"/>
      <c r="D737" s="37"/>
      <c r="E737" s="36"/>
      <c r="F737" s="37"/>
      <c r="G737" s="37"/>
      <c r="H737" s="36"/>
      <c r="I737" s="36"/>
      <c r="J737" s="36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6"/>
      <c r="V737" s="37"/>
      <c r="W737" s="37"/>
      <c r="X737" s="36"/>
      <c r="Y737" s="37"/>
      <c r="Z737" s="37"/>
      <c r="AA737" s="37"/>
      <c r="AB737" s="36"/>
    </row>
    <row r="738" spans="1:28">
      <c r="A738" s="36"/>
      <c r="B738" s="36"/>
      <c r="C738" s="37"/>
      <c r="D738" s="37"/>
      <c r="E738" s="36"/>
      <c r="F738" s="37"/>
      <c r="G738" s="37"/>
      <c r="H738" s="36"/>
      <c r="I738" s="36"/>
      <c r="J738" s="36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6"/>
      <c r="V738" s="37"/>
      <c r="W738" s="37"/>
      <c r="X738" s="36"/>
      <c r="Y738" s="37"/>
      <c r="Z738" s="37"/>
      <c r="AA738" s="37"/>
      <c r="AB738" s="36"/>
    </row>
    <row r="739" spans="1:28">
      <c r="A739" s="36"/>
      <c r="B739" s="36"/>
      <c r="C739" s="37"/>
      <c r="D739" s="37"/>
      <c r="E739" s="36"/>
      <c r="F739" s="37"/>
      <c r="G739" s="37"/>
      <c r="H739" s="36"/>
      <c r="I739" s="36"/>
      <c r="J739" s="36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6"/>
      <c r="V739" s="37"/>
      <c r="W739" s="37"/>
      <c r="X739" s="36"/>
      <c r="Y739" s="37"/>
      <c r="Z739" s="37"/>
      <c r="AA739" s="37"/>
      <c r="AB739" s="36"/>
    </row>
    <row r="740" spans="1:28">
      <c r="A740" s="36"/>
      <c r="B740" s="36"/>
      <c r="C740" s="37"/>
      <c r="D740" s="37"/>
      <c r="E740" s="36"/>
      <c r="F740" s="37"/>
      <c r="G740" s="37"/>
      <c r="H740" s="36"/>
      <c r="I740" s="36"/>
      <c r="J740" s="36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6"/>
      <c r="V740" s="37"/>
      <c r="W740" s="37"/>
      <c r="X740" s="36"/>
      <c r="Y740" s="37"/>
      <c r="Z740" s="37"/>
      <c r="AA740" s="37"/>
      <c r="AB740" s="36"/>
    </row>
    <row r="741" spans="1:28">
      <c r="A741" s="36"/>
      <c r="B741" s="36"/>
      <c r="C741" s="37"/>
      <c r="D741" s="37"/>
      <c r="E741" s="36"/>
      <c r="F741" s="37"/>
      <c r="G741" s="37"/>
      <c r="H741" s="36"/>
      <c r="I741" s="36"/>
      <c r="J741" s="36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6"/>
      <c r="V741" s="37"/>
      <c r="W741" s="37"/>
      <c r="X741" s="36"/>
      <c r="Y741" s="37"/>
      <c r="Z741" s="37"/>
      <c r="AA741" s="37"/>
      <c r="AB741" s="36"/>
    </row>
    <row r="742" spans="1:28">
      <c r="A742" s="36"/>
      <c r="B742" s="36"/>
      <c r="C742" s="37"/>
      <c r="D742" s="37"/>
      <c r="E742" s="36"/>
      <c r="F742" s="37"/>
      <c r="G742" s="37"/>
      <c r="H742" s="36"/>
      <c r="I742" s="36"/>
      <c r="J742" s="36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6"/>
      <c r="V742" s="37"/>
      <c r="W742" s="37"/>
      <c r="X742" s="36"/>
      <c r="Y742" s="37"/>
      <c r="Z742" s="37"/>
      <c r="AA742" s="37"/>
      <c r="AB742" s="36"/>
    </row>
    <row r="743" spans="1:28">
      <c r="A743" s="36"/>
      <c r="B743" s="36"/>
      <c r="C743" s="37"/>
      <c r="D743" s="37"/>
      <c r="E743" s="36"/>
      <c r="F743" s="37"/>
      <c r="G743" s="37"/>
      <c r="H743" s="36"/>
      <c r="I743" s="36"/>
      <c r="J743" s="36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6"/>
      <c r="V743" s="37"/>
      <c r="W743" s="37"/>
      <c r="X743" s="36"/>
      <c r="Y743" s="37"/>
      <c r="Z743" s="37"/>
      <c r="AA743" s="37"/>
      <c r="AB743" s="36"/>
    </row>
    <row r="744" spans="1:28">
      <c r="A744" s="36"/>
      <c r="B744" s="36"/>
      <c r="C744" s="37"/>
      <c r="D744" s="37"/>
      <c r="E744" s="36"/>
      <c r="F744" s="37"/>
      <c r="G744" s="37"/>
      <c r="H744" s="36"/>
      <c r="I744" s="36"/>
      <c r="J744" s="36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6"/>
      <c r="V744" s="37"/>
      <c r="W744" s="37"/>
      <c r="X744" s="36"/>
      <c r="Y744" s="37"/>
      <c r="Z744" s="37"/>
      <c r="AA744" s="37"/>
      <c r="AB744" s="36"/>
    </row>
    <row r="745" spans="1:28">
      <c r="A745" s="36"/>
      <c r="B745" s="36"/>
      <c r="C745" s="37"/>
      <c r="D745" s="37"/>
      <c r="E745" s="36"/>
      <c r="F745" s="37"/>
      <c r="G745" s="37"/>
      <c r="H745" s="36"/>
      <c r="I745" s="36"/>
      <c r="J745" s="36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6"/>
      <c r="V745" s="37"/>
      <c r="W745" s="37"/>
      <c r="X745" s="36"/>
      <c r="Y745" s="37"/>
      <c r="Z745" s="37"/>
      <c r="AA745" s="37"/>
      <c r="AB745" s="36"/>
    </row>
    <row r="746" spans="1:28">
      <c r="A746" s="36"/>
      <c r="B746" s="36"/>
      <c r="C746" s="37"/>
      <c r="D746" s="37"/>
      <c r="E746" s="36"/>
      <c r="F746" s="37"/>
      <c r="G746" s="37"/>
      <c r="H746" s="36"/>
      <c r="I746" s="36"/>
      <c r="J746" s="36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6"/>
      <c r="V746" s="37"/>
      <c r="W746" s="37"/>
      <c r="X746" s="36"/>
      <c r="Y746" s="37"/>
      <c r="Z746" s="37"/>
      <c r="AA746" s="37"/>
      <c r="AB746" s="36"/>
    </row>
    <row r="747" spans="1:28">
      <c r="A747" s="36"/>
      <c r="B747" s="36"/>
      <c r="C747" s="37"/>
      <c r="D747" s="37"/>
      <c r="E747" s="36"/>
      <c r="F747" s="37"/>
      <c r="G747" s="37"/>
      <c r="H747" s="36"/>
      <c r="I747" s="36"/>
      <c r="J747" s="36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6"/>
      <c r="V747" s="37"/>
      <c r="W747" s="37"/>
      <c r="X747" s="36"/>
      <c r="Y747" s="37"/>
      <c r="Z747" s="37"/>
      <c r="AA747" s="37"/>
      <c r="AB747" s="36"/>
    </row>
    <row r="748" spans="1:28">
      <c r="A748" s="36"/>
      <c r="B748" s="36"/>
      <c r="C748" s="37"/>
      <c r="D748" s="37"/>
      <c r="E748" s="36"/>
      <c r="F748" s="37"/>
      <c r="G748" s="37"/>
      <c r="H748" s="36"/>
      <c r="I748" s="36"/>
      <c r="J748" s="36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6"/>
      <c r="V748" s="37"/>
      <c r="W748" s="37"/>
      <c r="X748" s="36"/>
      <c r="Y748" s="37"/>
      <c r="Z748" s="37"/>
      <c r="AA748" s="37"/>
      <c r="AB748" s="36"/>
    </row>
    <row r="749" spans="1:28">
      <c r="A749" s="36"/>
      <c r="B749" s="36"/>
      <c r="C749" s="37"/>
      <c r="D749" s="37"/>
      <c r="E749" s="36"/>
      <c r="F749" s="37"/>
      <c r="G749" s="37"/>
      <c r="H749" s="36"/>
      <c r="I749" s="36"/>
      <c r="J749" s="36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6"/>
      <c r="V749" s="37"/>
      <c r="W749" s="37"/>
      <c r="X749" s="36"/>
      <c r="Y749" s="37"/>
      <c r="Z749" s="37"/>
      <c r="AA749" s="37"/>
      <c r="AB749" s="36"/>
    </row>
    <row r="750" spans="1:28">
      <c r="A750" s="36"/>
      <c r="B750" s="36"/>
      <c r="C750" s="37"/>
      <c r="D750" s="37"/>
      <c r="E750" s="36"/>
      <c r="F750" s="37"/>
      <c r="G750" s="37"/>
      <c r="H750" s="36"/>
      <c r="I750" s="36"/>
      <c r="J750" s="36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6"/>
      <c r="V750" s="37"/>
      <c r="W750" s="37"/>
      <c r="X750" s="36"/>
      <c r="Y750" s="37"/>
      <c r="Z750" s="37"/>
      <c r="AA750" s="37"/>
      <c r="AB750" s="36"/>
    </row>
    <row r="751" spans="1:28">
      <c r="A751" s="36"/>
      <c r="B751" s="36"/>
      <c r="C751" s="37"/>
      <c r="D751" s="37"/>
      <c r="E751" s="36"/>
      <c r="F751" s="37"/>
      <c r="G751" s="37"/>
      <c r="H751" s="36"/>
      <c r="I751" s="36"/>
      <c r="J751" s="36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6"/>
      <c r="V751" s="37"/>
      <c r="W751" s="37"/>
      <c r="X751" s="36"/>
      <c r="Y751" s="37"/>
      <c r="Z751" s="37"/>
      <c r="AA751" s="37"/>
      <c r="AB751" s="36"/>
    </row>
    <row r="752" spans="1:28">
      <c r="A752" s="36"/>
      <c r="B752" s="36"/>
      <c r="C752" s="37"/>
      <c r="D752" s="37"/>
      <c r="E752" s="36"/>
      <c r="F752" s="37"/>
      <c r="G752" s="37"/>
      <c r="H752" s="36"/>
      <c r="I752" s="36"/>
      <c r="J752" s="36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6"/>
      <c r="V752" s="37"/>
      <c r="W752" s="37"/>
      <c r="X752" s="36"/>
      <c r="Y752" s="37"/>
      <c r="Z752" s="37"/>
      <c r="AA752" s="37"/>
      <c r="AB752" s="36"/>
    </row>
    <row r="753" spans="1:28">
      <c r="A753" s="36"/>
      <c r="B753" s="36"/>
      <c r="C753" s="37"/>
      <c r="D753" s="37"/>
      <c r="E753" s="36"/>
      <c r="F753" s="37"/>
      <c r="G753" s="37"/>
      <c r="H753" s="36"/>
      <c r="I753" s="36"/>
      <c r="J753" s="36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6"/>
      <c r="V753" s="37"/>
      <c r="W753" s="37"/>
      <c r="X753" s="36"/>
      <c r="Y753" s="37"/>
      <c r="Z753" s="37"/>
      <c r="AA753" s="37"/>
      <c r="AB753" s="36"/>
    </row>
    <row r="754" spans="1:28">
      <c r="A754" s="36"/>
      <c r="B754" s="36"/>
      <c r="C754" s="37"/>
      <c r="D754" s="37"/>
      <c r="E754" s="36"/>
      <c r="F754" s="37"/>
      <c r="G754" s="37"/>
      <c r="H754" s="36"/>
      <c r="I754" s="36"/>
      <c r="J754" s="36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6"/>
      <c r="V754" s="37"/>
      <c r="W754" s="37"/>
      <c r="X754" s="36"/>
      <c r="Y754" s="37"/>
      <c r="Z754" s="37"/>
      <c r="AA754" s="37"/>
      <c r="AB754" s="36"/>
    </row>
    <row r="755" spans="1:28">
      <c r="A755" s="36"/>
      <c r="B755" s="36"/>
      <c r="C755" s="37"/>
      <c r="D755" s="37"/>
      <c r="E755" s="36"/>
      <c r="F755" s="37"/>
      <c r="G755" s="37"/>
      <c r="H755" s="36"/>
      <c r="I755" s="36"/>
      <c r="J755" s="36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6"/>
      <c r="V755" s="37"/>
      <c r="W755" s="37"/>
      <c r="X755" s="36"/>
      <c r="Y755" s="37"/>
      <c r="Z755" s="37"/>
      <c r="AA755" s="37"/>
      <c r="AB755" s="36"/>
    </row>
    <row r="756" spans="1:28">
      <c r="A756" s="36"/>
      <c r="B756" s="36"/>
      <c r="C756" s="37"/>
      <c r="D756" s="37"/>
      <c r="E756" s="36"/>
      <c r="F756" s="37"/>
      <c r="G756" s="37"/>
      <c r="H756" s="36"/>
      <c r="I756" s="36"/>
      <c r="J756" s="36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6"/>
      <c r="V756" s="37"/>
      <c r="W756" s="37"/>
      <c r="X756" s="36"/>
      <c r="Y756" s="37"/>
      <c r="Z756" s="37"/>
      <c r="AA756" s="37"/>
      <c r="AB756" s="36"/>
    </row>
    <row r="757" spans="1:28">
      <c r="A757" s="36"/>
      <c r="B757" s="36"/>
      <c r="C757" s="37"/>
      <c r="D757" s="37"/>
      <c r="E757" s="36"/>
      <c r="F757" s="37"/>
      <c r="G757" s="37"/>
      <c r="H757" s="36"/>
      <c r="I757" s="36"/>
      <c r="J757" s="36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6"/>
      <c r="V757" s="37"/>
      <c r="W757" s="37"/>
      <c r="X757" s="36"/>
      <c r="Y757" s="37"/>
      <c r="Z757" s="37"/>
      <c r="AA757" s="37"/>
      <c r="AB757" s="36"/>
    </row>
    <row r="758" spans="1:28">
      <c r="A758" s="36"/>
      <c r="B758" s="36"/>
      <c r="C758" s="37"/>
      <c r="D758" s="37"/>
      <c r="E758" s="36"/>
      <c r="F758" s="37"/>
      <c r="G758" s="37"/>
      <c r="H758" s="36"/>
      <c r="I758" s="36"/>
      <c r="J758" s="36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6"/>
      <c r="V758" s="37"/>
      <c r="W758" s="37"/>
      <c r="X758" s="36"/>
      <c r="Y758" s="37"/>
      <c r="Z758" s="37"/>
      <c r="AA758" s="37"/>
      <c r="AB758" s="36"/>
    </row>
    <row r="759" spans="1:28">
      <c r="A759" s="36"/>
      <c r="B759" s="36"/>
      <c r="C759" s="37"/>
      <c r="D759" s="37"/>
      <c r="E759" s="36"/>
      <c r="F759" s="37"/>
      <c r="G759" s="37"/>
      <c r="H759" s="36"/>
      <c r="I759" s="36"/>
      <c r="J759" s="36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6"/>
      <c r="V759" s="37"/>
      <c r="W759" s="37"/>
      <c r="X759" s="36"/>
      <c r="Y759" s="37"/>
      <c r="Z759" s="37"/>
      <c r="AA759" s="37"/>
      <c r="AB759" s="36"/>
    </row>
    <row r="760" spans="1:28">
      <c r="A760" s="36"/>
      <c r="B760" s="36"/>
      <c r="C760" s="37"/>
      <c r="D760" s="37"/>
      <c r="E760" s="36"/>
      <c r="F760" s="37"/>
      <c r="G760" s="37"/>
      <c r="H760" s="36"/>
      <c r="I760" s="36"/>
      <c r="J760" s="36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6"/>
      <c r="V760" s="37"/>
      <c r="W760" s="37"/>
      <c r="X760" s="36"/>
      <c r="Y760" s="37"/>
      <c r="Z760" s="37"/>
      <c r="AA760" s="37"/>
      <c r="AB760" s="36"/>
    </row>
    <row r="761" spans="1:28">
      <c r="A761" s="36"/>
      <c r="B761" s="36"/>
      <c r="C761" s="37"/>
      <c r="D761" s="37"/>
      <c r="E761" s="36"/>
      <c r="F761" s="37"/>
      <c r="G761" s="37"/>
      <c r="H761" s="36"/>
      <c r="I761" s="36"/>
      <c r="J761" s="36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6"/>
      <c r="V761" s="37"/>
      <c r="W761" s="37"/>
      <c r="X761" s="36"/>
      <c r="Y761" s="37"/>
      <c r="Z761" s="37"/>
      <c r="AA761" s="37"/>
      <c r="AB761" s="36"/>
    </row>
    <row r="762" spans="1:28">
      <c r="A762" s="36"/>
      <c r="B762" s="36"/>
      <c r="C762" s="37"/>
      <c r="D762" s="37"/>
      <c r="E762" s="36"/>
      <c r="F762" s="37"/>
      <c r="G762" s="37"/>
      <c r="H762" s="36"/>
      <c r="I762" s="36"/>
      <c r="J762" s="36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6"/>
      <c r="V762" s="37"/>
      <c r="W762" s="37"/>
      <c r="X762" s="36"/>
      <c r="Y762" s="37"/>
      <c r="Z762" s="37"/>
      <c r="AA762" s="37"/>
      <c r="AB762" s="36"/>
    </row>
    <row r="763" spans="1:28">
      <c r="A763" s="36"/>
      <c r="B763" s="36"/>
      <c r="C763" s="37"/>
      <c r="D763" s="37"/>
      <c r="E763" s="36"/>
      <c r="F763" s="37"/>
      <c r="G763" s="37"/>
      <c r="H763" s="36"/>
      <c r="I763" s="36"/>
      <c r="J763" s="36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6"/>
      <c r="V763" s="37"/>
      <c r="W763" s="37"/>
      <c r="X763" s="36"/>
      <c r="Y763" s="37"/>
      <c r="Z763" s="37"/>
      <c r="AA763" s="37"/>
      <c r="AB763" s="36"/>
    </row>
    <row r="764" spans="1:28">
      <c r="A764" s="36"/>
      <c r="B764" s="36"/>
      <c r="C764" s="37"/>
      <c r="D764" s="37"/>
      <c r="E764" s="36"/>
      <c r="F764" s="37"/>
      <c r="G764" s="37"/>
      <c r="H764" s="36"/>
      <c r="I764" s="36"/>
      <c r="J764" s="36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6"/>
      <c r="V764" s="37"/>
      <c r="W764" s="37"/>
      <c r="X764" s="36"/>
      <c r="Y764" s="37"/>
      <c r="Z764" s="37"/>
      <c r="AA764" s="37"/>
      <c r="AB764" s="36"/>
    </row>
    <row r="765" spans="1:28">
      <c r="A765" s="36"/>
      <c r="B765" s="36"/>
      <c r="C765" s="37"/>
      <c r="D765" s="37"/>
      <c r="E765" s="36"/>
      <c r="F765" s="37"/>
      <c r="G765" s="37"/>
      <c r="H765" s="36"/>
      <c r="I765" s="36"/>
      <c r="J765" s="36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6"/>
      <c r="V765" s="37"/>
      <c r="W765" s="37"/>
      <c r="X765" s="36"/>
      <c r="Y765" s="37"/>
      <c r="Z765" s="37"/>
      <c r="AA765" s="37"/>
      <c r="AB765" s="36"/>
    </row>
    <row r="766" spans="1:28">
      <c r="A766" s="36"/>
      <c r="B766" s="36"/>
      <c r="C766" s="37"/>
      <c r="D766" s="37"/>
      <c r="E766" s="36"/>
      <c r="F766" s="37"/>
      <c r="G766" s="37"/>
      <c r="H766" s="36"/>
      <c r="I766" s="36"/>
      <c r="J766" s="36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6"/>
      <c r="V766" s="37"/>
      <c r="W766" s="37"/>
      <c r="X766" s="36"/>
      <c r="Y766" s="37"/>
      <c r="Z766" s="37"/>
      <c r="AA766" s="37"/>
      <c r="AB766" s="36"/>
    </row>
    <row r="767" spans="1:28">
      <c r="A767" s="36"/>
      <c r="B767" s="36"/>
      <c r="C767" s="37"/>
      <c r="D767" s="37"/>
      <c r="E767" s="36"/>
      <c r="F767" s="37"/>
      <c r="G767" s="37"/>
      <c r="H767" s="36"/>
      <c r="I767" s="36"/>
      <c r="J767" s="36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6"/>
      <c r="V767" s="37"/>
      <c r="W767" s="37"/>
      <c r="X767" s="36"/>
      <c r="Y767" s="37"/>
      <c r="Z767" s="37"/>
      <c r="AA767" s="37"/>
      <c r="AB767" s="36"/>
    </row>
    <row r="768" spans="1:28">
      <c r="A768" s="36"/>
      <c r="B768" s="36"/>
      <c r="C768" s="37"/>
      <c r="D768" s="37"/>
      <c r="E768" s="36"/>
      <c r="F768" s="37"/>
      <c r="G768" s="37"/>
      <c r="H768" s="36"/>
      <c r="I768" s="36"/>
      <c r="J768" s="36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6"/>
      <c r="V768" s="37"/>
      <c r="W768" s="37"/>
      <c r="X768" s="36"/>
      <c r="Y768" s="37"/>
      <c r="Z768" s="37"/>
      <c r="AA768" s="37"/>
      <c r="AB768" s="36"/>
    </row>
    <row r="769" spans="1:28">
      <c r="A769" s="36"/>
      <c r="B769" s="36"/>
      <c r="C769" s="37"/>
      <c r="D769" s="37"/>
      <c r="E769" s="36"/>
      <c r="F769" s="37"/>
      <c r="G769" s="37"/>
      <c r="H769" s="36"/>
      <c r="I769" s="36"/>
      <c r="J769" s="36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6"/>
      <c r="V769" s="37"/>
      <c r="W769" s="37"/>
      <c r="X769" s="36"/>
      <c r="Y769" s="37"/>
      <c r="Z769" s="37"/>
      <c r="AA769" s="37"/>
      <c r="AB769" s="36"/>
    </row>
    <row r="770" spans="1:28">
      <c r="A770" s="36"/>
      <c r="B770" s="36"/>
      <c r="C770" s="37"/>
      <c r="D770" s="37"/>
      <c r="E770" s="36"/>
      <c r="F770" s="37"/>
      <c r="G770" s="37"/>
      <c r="H770" s="36"/>
      <c r="I770" s="36"/>
      <c r="J770" s="36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6"/>
      <c r="V770" s="37"/>
      <c r="W770" s="37"/>
      <c r="X770" s="36"/>
      <c r="Y770" s="37"/>
      <c r="Z770" s="37"/>
      <c r="AA770" s="37"/>
      <c r="AB770" s="36"/>
    </row>
    <row r="771" spans="1:28">
      <c r="A771" s="36"/>
      <c r="B771" s="36"/>
      <c r="C771" s="37"/>
      <c r="D771" s="37"/>
      <c r="E771" s="36"/>
      <c r="F771" s="37"/>
      <c r="G771" s="37"/>
      <c r="H771" s="36"/>
      <c r="I771" s="36"/>
      <c r="J771" s="36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6"/>
      <c r="V771" s="37"/>
      <c r="W771" s="37"/>
      <c r="X771" s="36"/>
      <c r="Y771" s="37"/>
      <c r="Z771" s="37"/>
      <c r="AA771" s="37"/>
      <c r="AB771" s="36"/>
    </row>
    <row r="772" spans="1:28">
      <c r="A772" s="36"/>
      <c r="B772" s="36"/>
      <c r="C772" s="37"/>
      <c r="D772" s="37"/>
      <c r="E772" s="36"/>
      <c r="F772" s="37"/>
      <c r="G772" s="37"/>
      <c r="H772" s="36"/>
      <c r="I772" s="36"/>
      <c r="J772" s="36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6"/>
      <c r="V772" s="37"/>
      <c r="W772" s="37"/>
      <c r="X772" s="36"/>
      <c r="Y772" s="37"/>
      <c r="Z772" s="37"/>
      <c r="AA772" s="37"/>
      <c r="AB772" s="36"/>
    </row>
    <row r="773" spans="1:28">
      <c r="A773" s="36"/>
      <c r="B773" s="36"/>
      <c r="C773" s="37"/>
      <c r="D773" s="37"/>
      <c r="E773" s="36"/>
      <c r="F773" s="37"/>
      <c r="G773" s="37"/>
      <c r="H773" s="36"/>
      <c r="I773" s="36"/>
      <c r="J773" s="36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6"/>
      <c r="V773" s="37"/>
      <c r="W773" s="37"/>
      <c r="X773" s="36"/>
      <c r="Y773" s="37"/>
      <c r="Z773" s="37"/>
      <c r="AA773" s="37"/>
      <c r="AB773" s="36"/>
    </row>
    <row r="774" spans="1:28">
      <c r="A774" s="36"/>
      <c r="B774" s="36"/>
      <c r="C774" s="37"/>
      <c r="D774" s="37"/>
      <c r="E774" s="36"/>
      <c r="F774" s="37"/>
      <c r="G774" s="37"/>
      <c r="H774" s="36"/>
      <c r="I774" s="36"/>
      <c r="J774" s="36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6"/>
      <c r="V774" s="37"/>
      <c r="W774" s="37"/>
      <c r="X774" s="36"/>
      <c r="Y774" s="37"/>
      <c r="Z774" s="37"/>
      <c r="AA774" s="37"/>
      <c r="AB774" s="36"/>
    </row>
    <row r="775" spans="1:28">
      <c r="A775" s="36"/>
      <c r="B775" s="36"/>
      <c r="C775" s="37"/>
      <c r="D775" s="37"/>
      <c r="E775" s="36"/>
      <c r="F775" s="37"/>
      <c r="G775" s="37"/>
      <c r="H775" s="36"/>
      <c r="I775" s="36"/>
      <c r="J775" s="36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6"/>
      <c r="V775" s="37"/>
      <c r="W775" s="37"/>
      <c r="X775" s="36"/>
      <c r="Y775" s="37"/>
      <c r="Z775" s="37"/>
      <c r="AA775" s="37"/>
      <c r="AB775" s="36"/>
    </row>
    <row r="776" spans="1:28">
      <c r="A776" s="36"/>
      <c r="B776" s="36"/>
      <c r="C776" s="37"/>
      <c r="D776" s="37"/>
      <c r="E776" s="36"/>
      <c r="F776" s="37"/>
      <c r="G776" s="37"/>
      <c r="H776" s="36"/>
      <c r="I776" s="36"/>
      <c r="J776" s="36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6"/>
      <c r="V776" s="37"/>
      <c r="W776" s="37"/>
      <c r="X776" s="36"/>
      <c r="Y776" s="37"/>
      <c r="Z776" s="37"/>
      <c r="AA776" s="37"/>
      <c r="AB776" s="36"/>
    </row>
    <row r="777" spans="1:28">
      <c r="A777" s="36"/>
      <c r="B777" s="36"/>
      <c r="C777" s="37"/>
      <c r="D777" s="37"/>
      <c r="E777" s="36"/>
      <c r="F777" s="37"/>
      <c r="G777" s="37"/>
      <c r="H777" s="36"/>
      <c r="I777" s="36"/>
      <c r="J777" s="36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6"/>
      <c r="V777" s="37"/>
      <c r="W777" s="37"/>
      <c r="X777" s="36"/>
      <c r="Y777" s="37"/>
      <c r="Z777" s="37"/>
      <c r="AA777" s="37"/>
      <c r="AB777" s="36"/>
    </row>
    <row r="778" spans="1:28">
      <c r="A778" s="36"/>
      <c r="B778" s="36"/>
      <c r="C778" s="37"/>
      <c r="D778" s="37"/>
      <c r="E778" s="36"/>
      <c r="F778" s="37"/>
      <c r="G778" s="37"/>
      <c r="H778" s="36"/>
      <c r="I778" s="36"/>
      <c r="J778" s="36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6"/>
      <c r="V778" s="37"/>
      <c r="W778" s="37"/>
      <c r="X778" s="36"/>
      <c r="Y778" s="37"/>
      <c r="Z778" s="37"/>
      <c r="AA778" s="37"/>
      <c r="AB778" s="36"/>
    </row>
    <row r="779" spans="1:28">
      <c r="A779" s="36"/>
      <c r="B779" s="36"/>
      <c r="C779" s="37"/>
      <c r="D779" s="37"/>
      <c r="E779" s="36"/>
      <c r="F779" s="37"/>
      <c r="G779" s="37"/>
      <c r="H779" s="36"/>
      <c r="I779" s="36"/>
      <c r="J779" s="36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6"/>
      <c r="V779" s="37"/>
      <c r="W779" s="37"/>
      <c r="X779" s="36"/>
      <c r="Y779" s="37"/>
      <c r="Z779" s="37"/>
      <c r="AA779" s="37"/>
      <c r="AB779" s="36"/>
    </row>
    <row r="780" spans="1:28">
      <c r="A780" s="36"/>
      <c r="B780" s="36"/>
      <c r="C780" s="37"/>
      <c r="D780" s="37"/>
      <c r="E780" s="36"/>
      <c r="F780" s="37"/>
      <c r="G780" s="37"/>
      <c r="H780" s="36"/>
      <c r="I780" s="36"/>
      <c r="J780" s="36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6"/>
      <c r="V780" s="37"/>
      <c r="W780" s="37"/>
      <c r="X780" s="36"/>
      <c r="Y780" s="37"/>
      <c r="Z780" s="37"/>
      <c r="AA780" s="37"/>
      <c r="AB780" s="36"/>
    </row>
    <row r="781" spans="1:28">
      <c r="A781" s="36"/>
      <c r="B781" s="36"/>
      <c r="C781" s="37"/>
      <c r="D781" s="37"/>
      <c r="E781" s="36"/>
      <c r="F781" s="37"/>
      <c r="G781" s="37"/>
      <c r="H781" s="36"/>
      <c r="I781" s="36"/>
      <c r="J781" s="36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6"/>
      <c r="V781" s="37"/>
      <c r="W781" s="37"/>
      <c r="X781" s="36"/>
      <c r="Y781" s="37"/>
      <c r="Z781" s="37"/>
      <c r="AA781" s="37"/>
      <c r="AB781" s="36"/>
    </row>
    <row r="782" spans="1:28">
      <c r="A782" s="36"/>
      <c r="B782" s="36"/>
      <c r="C782" s="37"/>
      <c r="D782" s="37"/>
      <c r="E782" s="36"/>
      <c r="F782" s="37"/>
      <c r="G782" s="37"/>
      <c r="H782" s="36"/>
      <c r="I782" s="36"/>
      <c r="J782" s="36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6"/>
      <c r="V782" s="37"/>
      <c r="W782" s="37"/>
      <c r="X782" s="36"/>
      <c r="Y782" s="37"/>
      <c r="Z782" s="37"/>
      <c r="AA782" s="37"/>
      <c r="AB782" s="36"/>
    </row>
    <row r="783" spans="1:28">
      <c r="A783" s="36"/>
      <c r="B783" s="36"/>
      <c r="C783" s="37"/>
      <c r="D783" s="37"/>
      <c r="E783" s="36"/>
      <c r="F783" s="37"/>
      <c r="G783" s="37"/>
      <c r="H783" s="36"/>
      <c r="I783" s="36"/>
      <c r="J783" s="36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6"/>
      <c r="V783" s="37"/>
      <c r="W783" s="37"/>
      <c r="X783" s="36"/>
      <c r="Y783" s="37"/>
      <c r="Z783" s="37"/>
      <c r="AA783" s="37"/>
      <c r="AB783" s="36"/>
    </row>
    <row r="784" spans="1:28">
      <c r="A784" s="36"/>
      <c r="B784" s="36"/>
      <c r="C784" s="37"/>
      <c r="D784" s="37"/>
      <c r="E784" s="36"/>
      <c r="F784" s="37"/>
      <c r="G784" s="37"/>
      <c r="H784" s="36"/>
      <c r="I784" s="36"/>
      <c r="J784" s="36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6"/>
      <c r="V784" s="37"/>
      <c r="W784" s="37"/>
      <c r="X784" s="36"/>
      <c r="Y784" s="37"/>
      <c r="Z784" s="37"/>
      <c r="AA784" s="37"/>
      <c r="AB784" s="36"/>
    </row>
    <row r="785" spans="1:28">
      <c r="A785" s="36"/>
      <c r="B785" s="36"/>
      <c r="C785" s="37"/>
      <c r="D785" s="37"/>
      <c r="E785" s="36"/>
      <c r="F785" s="37"/>
      <c r="G785" s="37"/>
      <c r="H785" s="36"/>
      <c r="I785" s="36"/>
      <c r="J785" s="36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6"/>
      <c r="V785" s="37"/>
      <c r="W785" s="37"/>
      <c r="X785" s="36"/>
      <c r="Y785" s="37"/>
      <c r="Z785" s="37"/>
      <c r="AA785" s="37"/>
      <c r="AB785" s="36"/>
    </row>
    <row r="786" spans="1:28">
      <c r="A786" s="36"/>
      <c r="B786" s="36"/>
      <c r="C786" s="37"/>
      <c r="D786" s="37"/>
      <c r="E786" s="36"/>
      <c r="F786" s="37"/>
      <c r="G786" s="37"/>
      <c r="H786" s="36"/>
      <c r="I786" s="36"/>
      <c r="J786" s="36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6"/>
      <c r="V786" s="37"/>
      <c r="W786" s="37"/>
      <c r="X786" s="36"/>
      <c r="Y786" s="37"/>
      <c r="Z786" s="37"/>
      <c r="AA786" s="37"/>
      <c r="AB786" s="36"/>
    </row>
    <row r="787" spans="1:28">
      <c r="A787" s="36"/>
      <c r="B787" s="36"/>
      <c r="C787" s="37"/>
      <c r="D787" s="37"/>
      <c r="E787" s="36"/>
      <c r="F787" s="37"/>
      <c r="G787" s="37"/>
      <c r="H787" s="36"/>
      <c r="I787" s="36"/>
      <c r="J787" s="36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6"/>
      <c r="V787" s="37"/>
      <c r="W787" s="37"/>
      <c r="X787" s="36"/>
      <c r="Y787" s="37"/>
      <c r="Z787" s="37"/>
      <c r="AA787" s="37"/>
      <c r="AB787" s="36"/>
    </row>
    <row r="788" spans="1:28">
      <c r="A788" s="36"/>
      <c r="B788" s="36"/>
      <c r="C788" s="37"/>
      <c r="D788" s="37"/>
      <c r="E788" s="36"/>
      <c r="F788" s="37"/>
      <c r="G788" s="37"/>
      <c r="H788" s="36"/>
      <c r="I788" s="36"/>
      <c r="J788" s="36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6"/>
      <c r="V788" s="37"/>
      <c r="W788" s="37"/>
      <c r="X788" s="36"/>
      <c r="Y788" s="37"/>
      <c r="Z788" s="37"/>
      <c r="AA788" s="37"/>
      <c r="AB788" s="36"/>
    </row>
    <row r="789" spans="1:28">
      <c r="A789" s="36"/>
      <c r="B789" s="36"/>
      <c r="C789" s="37"/>
      <c r="D789" s="37"/>
      <c r="E789" s="36"/>
      <c r="F789" s="37"/>
      <c r="G789" s="37"/>
      <c r="H789" s="36"/>
      <c r="I789" s="36"/>
      <c r="J789" s="36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6"/>
      <c r="V789" s="37"/>
      <c r="W789" s="37"/>
      <c r="X789" s="36"/>
      <c r="Y789" s="37"/>
      <c r="Z789" s="37"/>
      <c r="AA789" s="37"/>
      <c r="AB789" s="36"/>
    </row>
    <row r="790" spans="1:28">
      <c r="A790" s="36"/>
      <c r="B790" s="36"/>
      <c r="C790" s="37"/>
      <c r="D790" s="37"/>
      <c r="E790" s="36"/>
      <c r="F790" s="37"/>
      <c r="G790" s="37"/>
      <c r="H790" s="36"/>
      <c r="I790" s="36"/>
      <c r="J790" s="36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6"/>
      <c r="V790" s="37"/>
      <c r="W790" s="37"/>
      <c r="X790" s="36"/>
      <c r="Y790" s="37"/>
      <c r="Z790" s="37"/>
      <c r="AA790" s="37"/>
      <c r="AB790" s="36"/>
    </row>
    <row r="791" spans="1:28">
      <c r="A791" s="36"/>
      <c r="B791" s="36"/>
      <c r="C791" s="37"/>
      <c r="D791" s="37"/>
      <c r="E791" s="36"/>
      <c r="F791" s="37"/>
      <c r="G791" s="37"/>
      <c r="H791" s="36"/>
      <c r="I791" s="36"/>
      <c r="J791" s="36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6"/>
      <c r="V791" s="37"/>
      <c r="W791" s="37"/>
      <c r="X791" s="36"/>
      <c r="Y791" s="37"/>
      <c r="Z791" s="37"/>
      <c r="AA791" s="37"/>
      <c r="AB791" s="36"/>
    </row>
    <row r="792" spans="1:28">
      <c r="A792" s="36"/>
      <c r="B792" s="36"/>
      <c r="C792" s="37"/>
      <c r="D792" s="37"/>
      <c r="E792" s="36"/>
      <c r="F792" s="37"/>
      <c r="G792" s="37"/>
      <c r="H792" s="36"/>
      <c r="I792" s="36"/>
      <c r="J792" s="36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6"/>
      <c r="V792" s="37"/>
      <c r="W792" s="37"/>
      <c r="X792" s="36"/>
      <c r="Y792" s="37"/>
      <c r="Z792" s="37"/>
      <c r="AA792" s="37"/>
      <c r="AB792" s="36"/>
    </row>
    <row r="793" spans="1:28">
      <c r="A793" s="36"/>
      <c r="B793" s="36"/>
      <c r="C793" s="37"/>
      <c r="D793" s="37"/>
      <c r="E793" s="36"/>
      <c r="F793" s="37"/>
      <c r="G793" s="37"/>
      <c r="H793" s="36"/>
      <c r="I793" s="36"/>
      <c r="J793" s="36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6"/>
      <c r="V793" s="37"/>
      <c r="W793" s="37"/>
      <c r="X793" s="36"/>
      <c r="Y793" s="37"/>
      <c r="Z793" s="37"/>
      <c r="AA793" s="37"/>
      <c r="AB793" s="36"/>
    </row>
    <row r="794" spans="1:28">
      <c r="A794" s="36"/>
      <c r="B794" s="36"/>
      <c r="C794" s="37"/>
      <c r="D794" s="37"/>
      <c r="E794" s="36"/>
      <c r="F794" s="37"/>
      <c r="G794" s="37"/>
      <c r="H794" s="36"/>
      <c r="I794" s="36"/>
      <c r="J794" s="36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6"/>
      <c r="V794" s="37"/>
      <c r="W794" s="37"/>
      <c r="X794" s="36"/>
      <c r="Y794" s="37"/>
      <c r="Z794" s="37"/>
      <c r="AA794" s="37"/>
      <c r="AB794" s="36"/>
    </row>
    <row r="795" spans="1:28">
      <c r="A795" s="36"/>
      <c r="B795" s="36"/>
      <c r="C795" s="37"/>
      <c r="D795" s="37"/>
      <c r="E795" s="36"/>
      <c r="F795" s="37"/>
      <c r="G795" s="37"/>
      <c r="H795" s="36"/>
      <c r="I795" s="36"/>
      <c r="J795" s="36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6"/>
      <c r="V795" s="37"/>
      <c r="W795" s="37"/>
      <c r="X795" s="36"/>
      <c r="Y795" s="37"/>
      <c r="Z795" s="37"/>
      <c r="AA795" s="37"/>
      <c r="AB795" s="36"/>
    </row>
    <row r="796" spans="1:28">
      <c r="A796" s="36"/>
      <c r="B796" s="36"/>
      <c r="C796" s="37"/>
      <c r="D796" s="37"/>
      <c r="E796" s="36"/>
      <c r="F796" s="37"/>
      <c r="G796" s="37"/>
      <c r="H796" s="36"/>
      <c r="I796" s="36"/>
      <c r="J796" s="36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6"/>
      <c r="V796" s="37"/>
      <c r="W796" s="37"/>
      <c r="X796" s="36"/>
      <c r="Y796" s="37"/>
      <c r="Z796" s="37"/>
      <c r="AA796" s="37"/>
      <c r="AB796" s="36"/>
    </row>
    <row r="797" spans="1:28">
      <c r="A797" s="36"/>
      <c r="B797" s="36"/>
      <c r="C797" s="37"/>
      <c r="D797" s="37"/>
      <c r="E797" s="36"/>
      <c r="F797" s="37"/>
      <c r="G797" s="37"/>
      <c r="H797" s="36"/>
      <c r="I797" s="36"/>
      <c r="J797" s="36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6"/>
      <c r="V797" s="37"/>
      <c r="W797" s="37"/>
      <c r="X797" s="36"/>
      <c r="Y797" s="37"/>
      <c r="Z797" s="37"/>
      <c r="AA797" s="37"/>
      <c r="AB797" s="36"/>
    </row>
    <row r="798" spans="1:28">
      <c r="A798" s="36"/>
      <c r="B798" s="36"/>
      <c r="C798" s="37"/>
      <c r="D798" s="37"/>
      <c r="E798" s="36"/>
      <c r="F798" s="37"/>
      <c r="G798" s="37"/>
      <c r="H798" s="36"/>
      <c r="I798" s="36"/>
      <c r="J798" s="36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6"/>
      <c r="V798" s="37"/>
      <c r="W798" s="37"/>
      <c r="X798" s="36"/>
      <c r="Y798" s="37"/>
      <c r="Z798" s="37"/>
      <c r="AA798" s="37"/>
      <c r="AB798" s="36"/>
    </row>
    <row r="799" spans="1:28">
      <c r="A799" s="36"/>
      <c r="B799" s="36"/>
      <c r="C799" s="37"/>
      <c r="D799" s="37"/>
      <c r="E799" s="36"/>
      <c r="F799" s="37"/>
      <c r="G799" s="37"/>
      <c r="H799" s="36"/>
      <c r="I799" s="36"/>
      <c r="J799" s="36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6"/>
      <c r="V799" s="37"/>
      <c r="W799" s="37"/>
      <c r="X799" s="36"/>
      <c r="Y799" s="37"/>
      <c r="Z799" s="37"/>
      <c r="AA799" s="37"/>
      <c r="AB799" s="36"/>
    </row>
    <row r="800" spans="1:28">
      <c r="A800" s="36"/>
      <c r="B800" s="36"/>
      <c r="C800" s="37"/>
      <c r="D800" s="37"/>
      <c r="E800" s="36"/>
      <c r="F800" s="37"/>
      <c r="G800" s="37"/>
      <c r="H800" s="36"/>
      <c r="I800" s="36"/>
      <c r="J800" s="36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6"/>
      <c r="V800" s="37"/>
      <c r="W800" s="37"/>
      <c r="X800" s="36"/>
      <c r="Y800" s="37"/>
      <c r="Z800" s="37"/>
      <c r="AA800" s="37"/>
      <c r="AB800" s="36"/>
    </row>
    <row r="801" spans="1:28">
      <c r="A801" s="36"/>
      <c r="B801" s="36"/>
      <c r="C801" s="37"/>
      <c r="D801" s="37"/>
      <c r="E801" s="36"/>
      <c r="F801" s="37"/>
      <c r="G801" s="37"/>
      <c r="H801" s="36"/>
      <c r="I801" s="36"/>
      <c r="J801" s="36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6"/>
      <c r="V801" s="37"/>
      <c r="W801" s="37"/>
      <c r="X801" s="36"/>
      <c r="Y801" s="37"/>
      <c r="Z801" s="37"/>
      <c r="AA801" s="37"/>
      <c r="AB801" s="36"/>
    </row>
    <row r="802" spans="1:28">
      <c r="A802" s="36"/>
      <c r="B802" s="36"/>
      <c r="C802" s="37"/>
      <c r="D802" s="37"/>
      <c r="E802" s="36"/>
      <c r="F802" s="37"/>
      <c r="G802" s="37"/>
      <c r="H802" s="36"/>
      <c r="I802" s="36"/>
      <c r="J802" s="36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6"/>
      <c r="V802" s="37"/>
      <c r="W802" s="37"/>
      <c r="X802" s="36"/>
      <c r="Y802" s="37"/>
      <c r="Z802" s="37"/>
      <c r="AA802" s="37"/>
      <c r="AB802" s="36"/>
    </row>
    <row r="803" spans="1:28">
      <c r="A803" s="36"/>
      <c r="B803" s="36"/>
      <c r="C803" s="37"/>
      <c r="D803" s="37"/>
      <c r="E803" s="36"/>
      <c r="F803" s="37"/>
      <c r="G803" s="37"/>
      <c r="H803" s="36"/>
      <c r="I803" s="36"/>
      <c r="J803" s="36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6"/>
      <c r="V803" s="37"/>
      <c r="W803" s="37"/>
      <c r="X803" s="36"/>
      <c r="Y803" s="37"/>
      <c r="Z803" s="37"/>
      <c r="AA803" s="37"/>
      <c r="AB803" s="36"/>
    </row>
    <row r="804" spans="1:28">
      <c r="A804" s="36"/>
      <c r="B804" s="36"/>
      <c r="C804" s="37"/>
      <c r="D804" s="37"/>
      <c r="E804" s="36"/>
      <c r="F804" s="37"/>
      <c r="G804" s="37"/>
      <c r="H804" s="36"/>
      <c r="I804" s="36"/>
      <c r="J804" s="36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6"/>
      <c r="V804" s="37"/>
      <c r="W804" s="37"/>
      <c r="X804" s="36"/>
      <c r="Y804" s="37"/>
      <c r="Z804" s="37"/>
      <c r="AA804" s="37"/>
      <c r="AB804" s="36"/>
    </row>
    <row r="805" spans="1:28">
      <c r="A805" s="36"/>
      <c r="B805" s="36"/>
      <c r="C805" s="37"/>
      <c r="D805" s="37"/>
      <c r="E805" s="36"/>
      <c r="F805" s="37"/>
      <c r="G805" s="37"/>
      <c r="H805" s="36"/>
      <c r="I805" s="36"/>
      <c r="J805" s="36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6"/>
      <c r="V805" s="37"/>
      <c r="W805" s="37"/>
      <c r="X805" s="36"/>
      <c r="Y805" s="37"/>
      <c r="Z805" s="37"/>
      <c r="AA805" s="37"/>
      <c r="AB805" s="36"/>
    </row>
    <row r="806" spans="1:28">
      <c r="A806" s="36"/>
      <c r="B806" s="36"/>
      <c r="C806" s="37"/>
      <c r="D806" s="37"/>
      <c r="E806" s="36"/>
      <c r="F806" s="37"/>
      <c r="G806" s="37"/>
      <c r="H806" s="36"/>
      <c r="I806" s="36"/>
      <c r="J806" s="36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6"/>
      <c r="V806" s="37"/>
      <c r="W806" s="37"/>
      <c r="X806" s="36"/>
      <c r="Y806" s="37"/>
      <c r="Z806" s="37"/>
      <c r="AA806" s="37"/>
      <c r="AB806" s="36"/>
    </row>
    <row r="807" spans="1:28">
      <c r="A807" s="36"/>
      <c r="B807" s="36"/>
      <c r="C807" s="37"/>
      <c r="D807" s="37"/>
      <c r="E807" s="36"/>
      <c r="F807" s="37"/>
      <c r="G807" s="37"/>
      <c r="H807" s="36"/>
      <c r="I807" s="36"/>
      <c r="J807" s="36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6"/>
      <c r="V807" s="37"/>
      <c r="W807" s="37"/>
      <c r="X807" s="36"/>
      <c r="Y807" s="37"/>
      <c r="Z807" s="37"/>
      <c r="AA807" s="37"/>
      <c r="AB807" s="36"/>
    </row>
    <row r="808" spans="1:28">
      <c r="A808" s="36"/>
      <c r="B808" s="36"/>
      <c r="C808" s="37"/>
      <c r="D808" s="37"/>
      <c r="E808" s="36"/>
      <c r="F808" s="37"/>
      <c r="G808" s="37"/>
      <c r="H808" s="36"/>
      <c r="I808" s="36"/>
      <c r="J808" s="36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6"/>
      <c r="V808" s="37"/>
      <c r="W808" s="37"/>
      <c r="X808" s="36"/>
      <c r="Y808" s="37"/>
      <c r="Z808" s="37"/>
      <c r="AA808" s="37"/>
      <c r="AB808" s="36"/>
    </row>
    <row r="809" spans="1:28">
      <c r="A809" s="36"/>
      <c r="B809" s="36"/>
      <c r="C809" s="37"/>
      <c r="D809" s="37"/>
      <c r="E809" s="36"/>
      <c r="F809" s="37"/>
      <c r="G809" s="37"/>
      <c r="H809" s="36"/>
      <c r="I809" s="36"/>
      <c r="J809" s="36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6"/>
      <c r="V809" s="37"/>
      <c r="W809" s="37"/>
      <c r="X809" s="36"/>
      <c r="Y809" s="37"/>
      <c r="Z809" s="37"/>
      <c r="AA809" s="37"/>
      <c r="AB809" s="36"/>
    </row>
    <row r="810" spans="1:28">
      <c r="A810" s="36"/>
      <c r="B810" s="36"/>
      <c r="C810" s="37"/>
      <c r="D810" s="37"/>
      <c r="E810" s="36"/>
      <c r="F810" s="37"/>
      <c r="G810" s="37"/>
      <c r="H810" s="36"/>
      <c r="I810" s="36"/>
      <c r="J810" s="36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6"/>
      <c r="V810" s="37"/>
      <c r="W810" s="37"/>
      <c r="X810" s="36"/>
      <c r="Y810" s="37"/>
      <c r="Z810" s="37"/>
      <c r="AA810" s="37"/>
      <c r="AB810" s="36"/>
    </row>
    <row r="811" spans="1:28">
      <c r="A811" s="36"/>
      <c r="B811" s="36"/>
      <c r="C811" s="37"/>
      <c r="D811" s="37"/>
      <c r="E811" s="36"/>
      <c r="F811" s="37"/>
      <c r="G811" s="37"/>
      <c r="H811" s="36"/>
      <c r="I811" s="36"/>
      <c r="J811" s="36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6"/>
      <c r="V811" s="37"/>
      <c r="W811" s="37"/>
      <c r="X811" s="36"/>
      <c r="Y811" s="37"/>
      <c r="Z811" s="37"/>
      <c r="AA811" s="37"/>
      <c r="AB811" s="36"/>
    </row>
    <row r="812" spans="1:28">
      <c r="A812" s="36"/>
      <c r="B812" s="36"/>
      <c r="C812" s="37"/>
      <c r="D812" s="37"/>
      <c r="E812" s="36"/>
      <c r="F812" s="37"/>
      <c r="G812" s="37"/>
      <c r="H812" s="36"/>
      <c r="I812" s="36"/>
      <c r="J812" s="36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6"/>
      <c r="V812" s="37"/>
      <c r="W812" s="37"/>
      <c r="X812" s="36"/>
      <c r="Y812" s="37"/>
      <c r="Z812" s="37"/>
      <c r="AA812" s="37"/>
      <c r="AB812" s="36"/>
    </row>
    <row r="813" spans="1:28">
      <c r="A813" s="36"/>
      <c r="B813" s="36"/>
      <c r="C813" s="37"/>
      <c r="D813" s="37"/>
      <c r="E813" s="36"/>
      <c r="F813" s="37"/>
      <c r="G813" s="37"/>
      <c r="H813" s="36"/>
      <c r="I813" s="36"/>
      <c r="J813" s="36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6"/>
      <c r="V813" s="37"/>
      <c r="W813" s="37"/>
      <c r="X813" s="36"/>
      <c r="Y813" s="37"/>
      <c r="Z813" s="37"/>
      <c r="AA813" s="37"/>
      <c r="AB813" s="36"/>
    </row>
    <row r="814" spans="1:28">
      <c r="A814" s="36"/>
      <c r="B814" s="36"/>
      <c r="C814" s="37"/>
      <c r="D814" s="37"/>
      <c r="E814" s="36"/>
      <c r="F814" s="37"/>
      <c r="G814" s="37"/>
      <c r="H814" s="36"/>
      <c r="I814" s="36"/>
      <c r="J814" s="36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6"/>
      <c r="V814" s="37"/>
      <c r="W814" s="37"/>
      <c r="X814" s="36"/>
      <c r="Y814" s="37"/>
      <c r="Z814" s="37"/>
      <c r="AA814" s="37"/>
      <c r="AB814" s="36"/>
    </row>
    <row r="815" spans="1:28">
      <c r="A815" s="36"/>
      <c r="B815" s="36"/>
      <c r="C815" s="37"/>
      <c r="D815" s="37"/>
      <c r="E815" s="36"/>
      <c r="F815" s="37"/>
      <c r="G815" s="37"/>
      <c r="H815" s="36"/>
      <c r="I815" s="36"/>
      <c r="J815" s="36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6"/>
      <c r="V815" s="37"/>
      <c r="W815" s="37"/>
      <c r="X815" s="36"/>
      <c r="Y815" s="37"/>
      <c r="Z815" s="37"/>
      <c r="AA815" s="37"/>
      <c r="AB815" s="36"/>
    </row>
    <row r="816" spans="1:28">
      <c r="A816" s="36"/>
      <c r="B816" s="36"/>
      <c r="C816" s="37"/>
      <c r="D816" s="37"/>
      <c r="E816" s="36"/>
      <c r="F816" s="37"/>
      <c r="G816" s="37"/>
      <c r="H816" s="36"/>
      <c r="I816" s="36"/>
      <c r="J816" s="36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6"/>
      <c r="V816" s="37"/>
      <c r="W816" s="37"/>
      <c r="X816" s="36"/>
      <c r="Y816" s="37"/>
      <c r="Z816" s="37"/>
      <c r="AA816" s="37"/>
      <c r="AB816" s="36"/>
    </row>
    <row r="817" spans="1:28">
      <c r="A817" s="36"/>
      <c r="B817" s="36"/>
      <c r="C817" s="37"/>
      <c r="D817" s="37"/>
      <c r="E817" s="36"/>
      <c r="F817" s="37"/>
      <c r="G817" s="37"/>
      <c r="H817" s="36"/>
      <c r="I817" s="36"/>
      <c r="J817" s="36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6"/>
      <c r="V817" s="37"/>
      <c r="W817" s="37"/>
      <c r="X817" s="36"/>
      <c r="Y817" s="37"/>
      <c r="Z817" s="37"/>
      <c r="AA817" s="37"/>
      <c r="AB817" s="36"/>
    </row>
    <row r="818" spans="1:28">
      <c r="A818" s="36"/>
      <c r="B818" s="36"/>
      <c r="C818" s="37"/>
      <c r="D818" s="37"/>
      <c r="E818" s="36"/>
      <c r="F818" s="37"/>
      <c r="G818" s="37"/>
      <c r="H818" s="36"/>
      <c r="I818" s="36"/>
      <c r="J818" s="36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6"/>
      <c r="V818" s="37"/>
      <c r="W818" s="37"/>
      <c r="X818" s="36"/>
      <c r="Y818" s="37"/>
      <c r="Z818" s="37"/>
      <c r="AA818" s="37"/>
      <c r="AB818" s="36"/>
    </row>
    <row r="819" spans="1:28">
      <c r="A819" s="36"/>
      <c r="B819" s="36"/>
      <c r="C819" s="37"/>
      <c r="D819" s="37"/>
      <c r="E819" s="36"/>
      <c r="F819" s="37"/>
      <c r="G819" s="37"/>
      <c r="H819" s="36"/>
      <c r="I819" s="36"/>
      <c r="J819" s="36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6"/>
      <c r="V819" s="37"/>
      <c r="W819" s="37"/>
      <c r="X819" s="36"/>
      <c r="Y819" s="37"/>
      <c r="Z819" s="37"/>
      <c r="AA819" s="37"/>
      <c r="AB819" s="36"/>
    </row>
    <row r="820" spans="1:28">
      <c r="A820" s="36"/>
      <c r="B820" s="36"/>
      <c r="C820" s="37"/>
      <c r="D820" s="37"/>
      <c r="E820" s="36"/>
      <c r="F820" s="37"/>
      <c r="G820" s="37"/>
      <c r="H820" s="36"/>
      <c r="I820" s="36"/>
      <c r="J820" s="36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6"/>
      <c r="V820" s="37"/>
      <c r="W820" s="37"/>
      <c r="X820" s="36"/>
      <c r="Y820" s="37"/>
      <c r="Z820" s="37"/>
      <c r="AA820" s="37"/>
      <c r="AB820" s="36"/>
    </row>
    <row r="821" spans="1:28">
      <c r="A821" s="36"/>
      <c r="B821" s="36"/>
      <c r="C821" s="37"/>
      <c r="D821" s="37"/>
      <c r="E821" s="36"/>
      <c r="F821" s="37"/>
      <c r="G821" s="37"/>
      <c r="H821" s="36"/>
      <c r="I821" s="36"/>
      <c r="J821" s="36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6"/>
      <c r="V821" s="37"/>
      <c r="W821" s="37"/>
      <c r="X821" s="36"/>
      <c r="Y821" s="37"/>
      <c r="Z821" s="37"/>
      <c r="AA821" s="37"/>
      <c r="AB821" s="36"/>
    </row>
    <row r="822" spans="1:28">
      <c r="A822" s="36"/>
      <c r="B822" s="36"/>
      <c r="C822" s="37"/>
      <c r="D822" s="37"/>
      <c r="E822" s="36"/>
      <c r="F822" s="37"/>
      <c r="G822" s="37"/>
      <c r="H822" s="36"/>
      <c r="I822" s="36"/>
      <c r="J822" s="36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6"/>
      <c r="V822" s="37"/>
      <c r="W822" s="37"/>
      <c r="X822" s="36"/>
      <c r="Y822" s="37"/>
      <c r="Z822" s="37"/>
      <c r="AA822" s="37"/>
      <c r="AB822" s="36"/>
    </row>
    <row r="823" spans="1:28">
      <c r="A823" s="36"/>
      <c r="B823" s="36"/>
      <c r="C823" s="37"/>
      <c r="D823" s="37"/>
      <c r="E823" s="36"/>
      <c r="F823" s="37"/>
      <c r="G823" s="37"/>
      <c r="H823" s="36"/>
      <c r="I823" s="36"/>
      <c r="J823" s="36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6"/>
      <c r="V823" s="37"/>
      <c r="W823" s="37"/>
      <c r="X823" s="36"/>
      <c r="Y823" s="37"/>
      <c r="Z823" s="37"/>
      <c r="AA823" s="37"/>
      <c r="AB823" s="36"/>
    </row>
    <row r="824" spans="1:28">
      <c r="A824" s="36"/>
      <c r="B824" s="36"/>
      <c r="C824" s="37"/>
      <c r="D824" s="37"/>
      <c r="E824" s="36"/>
      <c r="F824" s="37"/>
      <c r="G824" s="37"/>
      <c r="H824" s="36"/>
      <c r="I824" s="36"/>
      <c r="J824" s="36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6"/>
      <c r="V824" s="37"/>
      <c r="W824" s="37"/>
      <c r="X824" s="36"/>
      <c r="Y824" s="37"/>
      <c r="Z824" s="37"/>
      <c r="AA824" s="37"/>
      <c r="AB824" s="36"/>
    </row>
    <row r="825" spans="1:28">
      <c r="A825" s="36"/>
      <c r="B825" s="36"/>
      <c r="C825" s="37"/>
      <c r="D825" s="37"/>
      <c r="E825" s="36"/>
      <c r="F825" s="37"/>
      <c r="G825" s="37"/>
      <c r="H825" s="36"/>
      <c r="I825" s="36"/>
      <c r="J825" s="36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6"/>
      <c r="V825" s="37"/>
      <c r="W825" s="37"/>
      <c r="X825" s="36"/>
      <c r="Y825" s="37"/>
      <c r="Z825" s="37"/>
      <c r="AA825" s="37"/>
      <c r="AB825" s="36"/>
    </row>
    <row r="826" spans="1:28">
      <c r="A826" s="36"/>
      <c r="B826" s="36"/>
      <c r="C826" s="37"/>
      <c r="D826" s="37"/>
      <c r="E826" s="36"/>
      <c r="F826" s="37"/>
      <c r="G826" s="37"/>
      <c r="H826" s="36"/>
      <c r="I826" s="36"/>
      <c r="J826" s="36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6"/>
      <c r="V826" s="37"/>
      <c r="W826" s="37"/>
      <c r="X826" s="36"/>
      <c r="Y826" s="37"/>
      <c r="Z826" s="37"/>
      <c r="AA826" s="37"/>
      <c r="AB826" s="36"/>
    </row>
    <row r="827" spans="1:28">
      <c r="A827" s="36"/>
      <c r="B827" s="36"/>
      <c r="C827" s="37"/>
      <c r="D827" s="37"/>
      <c r="E827" s="36"/>
      <c r="F827" s="37"/>
      <c r="G827" s="37"/>
      <c r="H827" s="36"/>
      <c r="I827" s="36"/>
      <c r="J827" s="36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6"/>
      <c r="V827" s="37"/>
      <c r="W827" s="37"/>
      <c r="X827" s="36"/>
      <c r="Y827" s="37"/>
      <c r="Z827" s="37"/>
      <c r="AA827" s="37"/>
      <c r="AB827" s="36"/>
    </row>
    <row r="828" spans="1:28">
      <c r="A828" s="36"/>
      <c r="B828" s="36"/>
      <c r="C828" s="37"/>
      <c r="D828" s="37"/>
      <c r="E828" s="36"/>
      <c r="F828" s="37"/>
      <c r="G828" s="37"/>
      <c r="H828" s="36"/>
      <c r="I828" s="36"/>
      <c r="J828" s="36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6"/>
      <c r="V828" s="37"/>
      <c r="W828" s="37"/>
      <c r="X828" s="36"/>
      <c r="Y828" s="37"/>
      <c r="Z828" s="37"/>
      <c r="AA828" s="37"/>
      <c r="AB828" s="36"/>
    </row>
    <row r="829" spans="1:28">
      <c r="A829" s="36"/>
      <c r="B829" s="36"/>
      <c r="C829" s="37"/>
      <c r="D829" s="37"/>
      <c r="E829" s="36"/>
      <c r="F829" s="37"/>
      <c r="G829" s="37"/>
      <c r="H829" s="36"/>
      <c r="I829" s="36"/>
      <c r="J829" s="36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6"/>
      <c r="V829" s="37"/>
      <c r="W829" s="37"/>
      <c r="X829" s="36"/>
      <c r="Y829" s="37"/>
      <c r="Z829" s="37"/>
      <c r="AA829" s="37"/>
      <c r="AB829" s="36"/>
    </row>
    <row r="830" spans="1:28">
      <c r="A830" s="36"/>
      <c r="B830" s="36"/>
      <c r="C830" s="37"/>
      <c r="D830" s="37"/>
      <c r="E830" s="36"/>
      <c r="F830" s="37"/>
      <c r="G830" s="37"/>
      <c r="H830" s="36"/>
      <c r="I830" s="36"/>
      <c r="J830" s="36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6"/>
      <c r="V830" s="37"/>
      <c r="W830" s="37"/>
      <c r="X830" s="36"/>
      <c r="Y830" s="37"/>
      <c r="Z830" s="37"/>
      <c r="AA830" s="37"/>
      <c r="AB830" s="36"/>
    </row>
    <row r="831" spans="1:28">
      <c r="A831" s="36"/>
      <c r="B831" s="36"/>
      <c r="C831" s="37"/>
      <c r="D831" s="37"/>
      <c r="E831" s="36"/>
      <c r="F831" s="37"/>
      <c r="G831" s="37"/>
      <c r="H831" s="36"/>
      <c r="I831" s="36"/>
      <c r="J831" s="36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6"/>
      <c r="V831" s="37"/>
      <c r="W831" s="37"/>
      <c r="X831" s="36"/>
      <c r="Y831" s="37"/>
      <c r="Z831" s="37"/>
      <c r="AA831" s="37"/>
      <c r="AB831" s="36"/>
    </row>
    <row r="832" spans="1:28">
      <c r="A832" s="36"/>
      <c r="B832" s="36"/>
      <c r="C832" s="37"/>
      <c r="D832" s="37"/>
      <c r="E832" s="36"/>
      <c r="F832" s="37"/>
      <c r="G832" s="37"/>
      <c r="H832" s="36"/>
      <c r="I832" s="36"/>
      <c r="J832" s="36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6"/>
      <c r="V832" s="37"/>
      <c r="W832" s="37"/>
      <c r="X832" s="36"/>
      <c r="Y832" s="37"/>
      <c r="Z832" s="37"/>
      <c r="AA832" s="37"/>
      <c r="AB832" s="36"/>
    </row>
    <row r="833" spans="1:28">
      <c r="A833" s="36"/>
      <c r="B833" s="36"/>
      <c r="C833" s="37"/>
      <c r="D833" s="37"/>
      <c r="E833" s="36"/>
      <c r="F833" s="37"/>
      <c r="G833" s="37"/>
      <c r="H833" s="36"/>
      <c r="I833" s="36"/>
      <c r="J833" s="36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6"/>
      <c r="V833" s="37"/>
      <c r="W833" s="37"/>
      <c r="X833" s="36"/>
      <c r="Y833" s="37"/>
      <c r="Z833" s="37"/>
      <c r="AA833" s="37"/>
      <c r="AB833" s="36"/>
    </row>
    <row r="834" spans="1:28">
      <c r="A834" s="36"/>
      <c r="B834" s="36"/>
      <c r="C834" s="37"/>
      <c r="D834" s="37"/>
      <c r="E834" s="36"/>
      <c r="F834" s="37"/>
      <c r="G834" s="37"/>
      <c r="H834" s="36"/>
      <c r="I834" s="36"/>
      <c r="J834" s="36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6"/>
      <c r="V834" s="37"/>
      <c r="W834" s="37"/>
      <c r="X834" s="36"/>
      <c r="Y834" s="37"/>
      <c r="Z834" s="37"/>
      <c r="AA834" s="37"/>
      <c r="AB834" s="36"/>
    </row>
    <row r="835" spans="1:28">
      <c r="A835" s="36"/>
      <c r="B835" s="36"/>
      <c r="C835" s="37"/>
      <c r="D835" s="37"/>
      <c r="E835" s="36"/>
      <c r="F835" s="37"/>
      <c r="G835" s="37"/>
      <c r="H835" s="36"/>
      <c r="I835" s="36"/>
      <c r="J835" s="36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6"/>
      <c r="V835" s="37"/>
      <c r="W835" s="37"/>
      <c r="X835" s="36"/>
      <c r="Y835" s="37"/>
      <c r="Z835" s="37"/>
      <c r="AA835" s="37"/>
      <c r="AB835" s="36"/>
    </row>
    <row r="836" spans="1:28">
      <c r="A836" s="36"/>
      <c r="B836" s="36"/>
      <c r="C836" s="37"/>
      <c r="D836" s="37"/>
      <c r="E836" s="36"/>
      <c r="F836" s="37"/>
      <c r="G836" s="37"/>
      <c r="H836" s="36"/>
      <c r="I836" s="36"/>
      <c r="J836" s="36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6"/>
      <c r="V836" s="37"/>
      <c r="W836" s="37"/>
      <c r="X836" s="36"/>
      <c r="Y836" s="37"/>
      <c r="Z836" s="37"/>
      <c r="AA836" s="37"/>
      <c r="AB836" s="36"/>
    </row>
    <row r="837" spans="1:28">
      <c r="A837" s="36"/>
      <c r="B837" s="36"/>
      <c r="C837" s="37"/>
      <c r="D837" s="37"/>
      <c r="E837" s="36"/>
      <c r="F837" s="37"/>
      <c r="G837" s="37"/>
      <c r="H837" s="36"/>
      <c r="I837" s="36"/>
      <c r="J837" s="36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6"/>
      <c r="V837" s="37"/>
      <c r="W837" s="37"/>
      <c r="X837" s="36"/>
      <c r="Y837" s="37"/>
      <c r="Z837" s="37"/>
      <c r="AA837" s="37"/>
      <c r="AB837" s="36"/>
    </row>
    <row r="838" spans="1:28">
      <c r="A838" s="36"/>
      <c r="B838" s="36"/>
      <c r="C838" s="37"/>
      <c r="D838" s="37"/>
      <c r="E838" s="36"/>
      <c r="F838" s="37"/>
      <c r="G838" s="37"/>
      <c r="H838" s="36"/>
      <c r="I838" s="36"/>
      <c r="J838" s="36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6"/>
      <c r="V838" s="37"/>
      <c r="W838" s="37"/>
      <c r="X838" s="36"/>
      <c r="Y838" s="37"/>
      <c r="Z838" s="37"/>
      <c r="AA838" s="37"/>
      <c r="AB838" s="36"/>
    </row>
    <row r="839" spans="1:28">
      <c r="A839" s="36"/>
      <c r="B839" s="36"/>
      <c r="C839" s="37"/>
      <c r="D839" s="37"/>
      <c r="E839" s="36"/>
      <c r="F839" s="37"/>
      <c r="G839" s="37"/>
      <c r="H839" s="36"/>
      <c r="I839" s="36"/>
      <c r="J839" s="36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6"/>
      <c r="V839" s="37"/>
      <c r="W839" s="37"/>
      <c r="X839" s="36"/>
      <c r="Y839" s="37"/>
      <c r="Z839" s="37"/>
      <c r="AA839" s="37"/>
      <c r="AB839" s="36"/>
    </row>
    <row r="840" spans="1:28">
      <c r="A840" s="36"/>
      <c r="B840" s="36"/>
      <c r="C840" s="37"/>
      <c r="D840" s="37"/>
      <c r="E840" s="36"/>
      <c r="F840" s="37"/>
      <c r="G840" s="37"/>
      <c r="H840" s="36"/>
      <c r="I840" s="36"/>
      <c r="J840" s="36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6"/>
      <c r="V840" s="37"/>
      <c r="W840" s="37"/>
      <c r="X840" s="36"/>
      <c r="Y840" s="37"/>
      <c r="Z840" s="37"/>
      <c r="AA840" s="37"/>
      <c r="AB840" s="36"/>
    </row>
    <row r="841" spans="1:28">
      <c r="A841" s="36"/>
      <c r="B841" s="36"/>
      <c r="C841" s="37"/>
      <c r="D841" s="37"/>
      <c r="E841" s="36"/>
      <c r="F841" s="37"/>
      <c r="G841" s="37"/>
      <c r="H841" s="36"/>
      <c r="I841" s="36"/>
      <c r="J841" s="36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6"/>
      <c r="V841" s="37"/>
      <c r="W841" s="37"/>
      <c r="X841" s="36"/>
      <c r="Y841" s="37"/>
      <c r="Z841" s="37"/>
      <c r="AA841" s="37"/>
      <c r="AB841" s="36"/>
    </row>
    <row r="842" spans="1:28">
      <c r="A842" s="36"/>
      <c r="B842" s="36"/>
      <c r="C842" s="37"/>
      <c r="D842" s="37"/>
      <c r="E842" s="36"/>
      <c r="F842" s="37"/>
      <c r="G842" s="37"/>
      <c r="H842" s="36"/>
      <c r="I842" s="36"/>
      <c r="J842" s="36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6"/>
      <c r="V842" s="37"/>
      <c r="W842" s="37"/>
      <c r="X842" s="36"/>
      <c r="Y842" s="37"/>
      <c r="Z842" s="37"/>
      <c r="AA842" s="37"/>
      <c r="AB842" s="36"/>
    </row>
    <row r="843" spans="1:28">
      <c r="A843" s="36"/>
      <c r="B843" s="36"/>
      <c r="C843" s="37"/>
      <c r="D843" s="37"/>
      <c r="E843" s="36"/>
      <c r="F843" s="37"/>
      <c r="G843" s="37"/>
      <c r="H843" s="36"/>
      <c r="I843" s="36"/>
      <c r="J843" s="36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6"/>
      <c r="V843" s="37"/>
      <c r="W843" s="37"/>
      <c r="X843" s="36"/>
      <c r="Y843" s="37"/>
      <c r="Z843" s="37"/>
      <c r="AA843" s="37"/>
      <c r="AB843" s="36"/>
    </row>
    <row r="844" spans="1:28">
      <c r="A844" s="36"/>
      <c r="B844" s="36"/>
      <c r="C844" s="37"/>
      <c r="D844" s="37"/>
      <c r="E844" s="36"/>
      <c r="F844" s="37"/>
      <c r="G844" s="37"/>
      <c r="H844" s="36"/>
      <c r="I844" s="36"/>
      <c r="J844" s="36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6"/>
      <c r="V844" s="37"/>
      <c r="W844" s="37"/>
      <c r="X844" s="36"/>
      <c r="Y844" s="37"/>
      <c r="Z844" s="37"/>
      <c r="AA844" s="37"/>
      <c r="AB844" s="36"/>
    </row>
    <row r="845" spans="1:28">
      <c r="A845" s="36"/>
      <c r="B845" s="36"/>
      <c r="C845" s="37"/>
      <c r="D845" s="37"/>
      <c r="E845" s="36"/>
      <c r="F845" s="37"/>
      <c r="G845" s="37"/>
      <c r="H845" s="36"/>
      <c r="I845" s="36"/>
      <c r="J845" s="36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6"/>
      <c r="V845" s="37"/>
      <c r="W845" s="37"/>
      <c r="X845" s="36"/>
      <c r="Y845" s="37"/>
      <c r="Z845" s="37"/>
      <c r="AA845" s="37"/>
      <c r="AB845" s="36"/>
    </row>
    <row r="846" spans="1:28">
      <c r="A846" s="36"/>
      <c r="B846" s="36"/>
      <c r="C846" s="37"/>
      <c r="D846" s="37"/>
      <c r="E846" s="36"/>
      <c r="F846" s="37"/>
      <c r="G846" s="37"/>
      <c r="H846" s="36"/>
      <c r="I846" s="36"/>
      <c r="J846" s="36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6"/>
      <c r="V846" s="37"/>
      <c r="W846" s="37"/>
      <c r="X846" s="36"/>
      <c r="Y846" s="37"/>
      <c r="Z846" s="37"/>
      <c r="AA846" s="37"/>
      <c r="AB846" s="36"/>
    </row>
    <row r="847" spans="1:28">
      <c r="A847" s="36"/>
      <c r="B847" s="36"/>
      <c r="C847" s="37"/>
      <c r="D847" s="37"/>
      <c r="E847" s="36"/>
      <c r="F847" s="37"/>
      <c r="G847" s="37"/>
      <c r="H847" s="36"/>
      <c r="I847" s="36"/>
      <c r="J847" s="36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6"/>
      <c r="V847" s="37"/>
      <c r="W847" s="37"/>
      <c r="X847" s="36"/>
      <c r="Y847" s="37"/>
      <c r="Z847" s="37"/>
      <c r="AA847" s="37"/>
      <c r="AB847" s="36"/>
    </row>
    <row r="848" spans="1:28">
      <c r="A848" s="36"/>
      <c r="B848" s="36"/>
      <c r="C848" s="37"/>
      <c r="D848" s="37"/>
      <c r="E848" s="36"/>
      <c r="F848" s="37"/>
      <c r="G848" s="37"/>
      <c r="H848" s="36"/>
      <c r="I848" s="36"/>
      <c r="J848" s="36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6"/>
      <c r="V848" s="37"/>
      <c r="W848" s="37"/>
      <c r="X848" s="36"/>
      <c r="Y848" s="37"/>
      <c r="Z848" s="37"/>
      <c r="AA848" s="37"/>
      <c r="AB848" s="36"/>
    </row>
    <row r="849" spans="1:28">
      <c r="A849" s="36"/>
      <c r="B849" s="36"/>
      <c r="C849" s="37"/>
      <c r="D849" s="37"/>
      <c r="E849" s="36"/>
      <c r="F849" s="37"/>
      <c r="G849" s="37"/>
      <c r="H849" s="36"/>
      <c r="I849" s="36"/>
      <c r="J849" s="36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6"/>
      <c r="V849" s="37"/>
      <c r="W849" s="37"/>
      <c r="X849" s="36"/>
      <c r="Y849" s="37"/>
      <c r="Z849" s="37"/>
      <c r="AA849" s="37"/>
      <c r="AB849" s="36"/>
    </row>
    <row r="850" spans="1:28">
      <c r="A850" s="36"/>
      <c r="B850" s="36"/>
      <c r="C850" s="37"/>
      <c r="D850" s="37"/>
      <c r="E850" s="36"/>
      <c r="F850" s="37"/>
      <c r="G850" s="37"/>
      <c r="H850" s="36"/>
      <c r="I850" s="36"/>
      <c r="J850" s="36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6"/>
      <c r="V850" s="37"/>
      <c r="W850" s="37"/>
      <c r="X850" s="36"/>
      <c r="Y850" s="37"/>
      <c r="Z850" s="37"/>
      <c r="AA850" s="37"/>
      <c r="AB850" s="36"/>
    </row>
    <row r="851" spans="1:28">
      <c r="A851" s="36"/>
      <c r="B851" s="36"/>
      <c r="C851" s="37"/>
      <c r="D851" s="37"/>
      <c r="E851" s="36"/>
      <c r="F851" s="37"/>
      <c r="G851" s="37"/>
      <c r="H851" s="36"/>
      <c r="I851" s="36"/>
      <c r="J851" s="36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6"/>
      <c r="V851" s="37"/>
      <c r="W851" s="37"/>
      <c r="X851" s="36"/>
      <c r="Y851" s="37"/>
      <c r="Z851" s="37"/>
      <c r="AA851" s="37"/>
      <c r="AB851" s="36"/>
    </row>
    <row r="852" spans="1:28">
      <c r="A852" s="36"/>
      <c r="B852" s="36"/>
      <c r="C852" s="37"/>
      <c r="D852" s="37"/>
      <c r="E852" s="36"/>
      <c r="F852" s="37"/>
      <c r="G852" s="37"/>
      <c r="H852" s="36"/>
      <c r="I852" s="36"/>
      <c r="J852" s="36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6"/>
      <c r="V852" s="37"/>
      <c r="W852" s="37"/>
      <c r="X852" s="36"/>
      <c r="Y852" s="37"/>
      <c r="Z852" s="37"/>
      <c r="AA852" s="37"/>
      <c r="AB852" s="36"/>
    </row>
    <row r="853" spans="1:28">
      <c r="A853" s="36"/>
      <c r="B853" s="36"/>
      <c r="C853" s="37"/>
      <c r="D853" s="37"/>
      <c r="E853" s="36"/>
      <c r="F853" s="37"/>
      <c r="G853" s="37"/>
      <c r="H853" s="36"/>
      <c r="I853" s="36"/>
      <c r="J853" s="36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6"/>
      <c r="V853" s="37"/>
      <c r="W853" s="37"/>
      <c r="X853" s="36"/>
      <c r="Y853" s="37"/>
      <c r="Z853" s="37"/>
      <c r="AA853" s="37"/>
      <c r="AB853" s="36"/>
    </row>
    <row r="854" spans="1:28">
      <c r="A854" s="36"/>
      <c r="B854" s="36"/>
      <c r="C854" s="37"/>
      <c r="D854" s="37"/>
      <c r="E854" s="36"/>
      <c r="F854" s="37"/>
      <c r="G854" s="37"/>
      <c r="H854" s="36"/>
      <c r="I854" s="36"/>
      <c r="J854" s="36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6"/>
      <c r="V854" s="37"/>
      <c r="W854" s="37"/>
      <c r="X854" s="36"/>
      <c r="Y854" s="37"/>
      <c r="Z854" s="37"/>
      <c r="AA854" s="37"/>
      <c r="AB854" s="36"/>
    </row>
    <row r="855" spans="1:28">
      <c r="A855" s="36"/>
      <c r="B855" s="36"/>
      <c r="C855" s="37"/>
      <c r="D855" s="37"/>
      <c r="E855" s="36"/>
      <c r="F855" s="37"/>
      <c r="G855" s="37"/>
      <c r="H855" s="36"/>
      <c r="I855" s="36"/>
      <c r="J855" s="36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6"/>
      <c r="V855" s="37"/>
      <c r="W855" s="37"/>
      <c r="X855" s="36"/>
      <c r="Y855" s="37"/>
      <c r="Z855" s="37"/>
      <c r="AA855" s="37"/>
      <c r="AB855" s="36"/>
    </row>
    <row r="856" spans="1:28">
      <c r="A856" s="36"/>
      <c r="B856" s="36"/>
      <c r="C856" s="37"/>
      <c r="D856" s="37"/>
      <c r="E856" s="36"/>
      <c r="F856" s="37"/>
      <c r="G856" s="37"/>
      <c r="H856" s="36"/>
      <c r="I856" s="36"/>
      <c r="J856" s="36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6"/>
      <c r="V856" s="37"/>
      <c r="W856" s="37"/>
      <c r="X856" s="36"/>
      <c r="Y856" s="37"/>
      <c r="Z856" s="37"/>
      <c r="AA856" s="37"/>
      <c r="AB856" s="36"/>
    </row>
    <row r="857" spans="1:28">
      <c r="A857" s="36"/>
      <c r="B857" s="36"/>
      <c r="C857" s="37"/>
      <c r="D857" s="37"/>
      <c r="E857" s="36"/>
      <c r="F857" s="37"/>
      <c r="G857" s="37"/>
      <c r="H857" s="36"/>
      <c r="I857" s="36"/>
      <c r="J857" s="36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6"/>
      <c r="V857" s="37"/>
      <c r="W857" s="37"/>
      <c r="X857" s="36"/>
      <c r="Y857" s="37"/>
      <c r="Z857" s="37"/>
      <c r="AA857" s="37"/>
      <c r="AB857" s="36"/>
    </row>
    <row r="858" spans="1:28">
      <c r="A858" s="36"/>
      <c r="B858" s="36"/>
      <c r="C858" s="37"/>
      <c r="D858" s="37"/>
      <c r="E858" s="36"/>
      <c r="F858" s="37"/>
      <c r="G858" s="37"/>
      <c r="H858" s="36"/>
      <c r="I858" s="36"/>
      <c r="J858" s="36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6"/>
      <c r="V858" s="37"/>
      <c r="W858" s="37"/>
      <c r="X858" s="36"/>
      <c r="Y858" s="37"/>
      <c r="Z858" s="37"/>
      <c r="AA858" s="37"/>
      <c r="AB858" s="36"/>
    </row>
    <row r="859" spans="1:28">
      <c r="A859" s="36"/>
      <c r="B859" s="36"/>
      <c r="C859" s="37"/>
      <c r="D859" s="37"/>
      <c r="E859" s="36"/>
      <c r="F859" s="37"/>
      <c r="G859" s="37"/>
      <c r="H859" s="36"/>
      <c r="I859" s="36"/>
      <c r="J859" s="36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6"/>
      <c r="V859" s="37"/>
      <c r="W859" s="37"/>
      <c r="X859" s="36"/>
      <c r="Y859" s="37"/>
      <c r="Z859" s="37"/>
      <c r="AA859" s="37"/>
      <c r="AB859" s="36"/>
    </row>
    <row r="860" spans="1:28">
      <c r="A860" s="36"/>
      <c r="B860" s="36"/>
      <c r="C860" s="37"/>
      <c r="D860" s="37"/>
      <c r="E860" s="36"/>
      <c r="F860" s="37"/>
      <c r="G860" s="37"/>
      <c r="H860" s="36"/>
      <c r="I860" s="36"/>
      <c r="J860" s="36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6"/>
      <c r="V860" s="37"/>
      <c r="W860" s="37"/>
      <c r="X860" s="36"/>
      <c r="Y860" s="37"/>
      <c r="Z860" s="37"/>
      <c r="AA860" s="37"/>
      <c r="AB860" s="36"/>
    </row>
    <row r="861" spans="1:28">
      <c r="A861" s="36"/>
      <c r="B861" s="36"/>
      <c r="C861" s="37"/>
      <c r="D861" s="37"/>
      <c r="E861" s="36"/>
      <c r="F861" s="37"/>
      <c r="G861" s="37"/>
      <c r="H861" s="36"/>
      <c r="I861" s="36"/>
      <c r="J861" s="36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6"/>
      <c r="V861" s="37"/>
      <c r="W861" s="37"/>
      <c r="X861" s="36"/>
      <c r="Y861" s="37"/>
      <c r="Z861" s="37"/>
      <c r="AA861" s="37"/>
      <c r="AB861" s="36"/>
    </row>
    <row r="862" spans="1:28">
      <c r="A862" s="36"/>
      <c r="B862" s="36"/>
      <c r="C862" s="37"/>
      <c r="D862" s="37"/>
      <c r="E862" s="36"/>
      <c r="F862" s="37"/>
      <c r="G862" s="37"/>
      <c r="H862" s="36"/>
      <c r="I862" s="36"/>
      <c r="J862" s="36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6"/>
      <c r="V862" s="37"/>
      <c r="W862" s="37"/>
      <c r="X862" s="36"/>
      <c r="Y862" s="37"/>
      <c r="Z862" s="37"/>
      <c r="AA862" s="37"/>
      <c r="AB862" s="36"/>
    </row>
    <row r="863" spans="1:28">
      <c r="A863" s="36"/>
      <c r="B863" s="36"/>
      <c r="C863" s="37"/>
      <c r="D863" s="37"/>
      <c r="E863" s="36"/>
      <c r="F863" s="37"/>
      <c r="G863" s="37"/>
      <c r="H863" s="36"/>
      <c r="I863" s="36"/>
      <c r="J863" s="36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6"/>
      <c r="V863" s="37"/>
      <c r="W863" s="37"/>
      <c r="X863" s="36"/>
      <c r="Y863" s="37"/>
      <c r="Z863" s="37"/>
      <c r="AA863" s="37"/>
      <c r="AB863" s="36"/>
    </row>
    <row r="864" spans="1:28">
      <c r="A864" s="36"/>
      <c r="B864" s="36"/>
      <c r="C864" s="37"/>
      <c r="D864" s="37"/>
      <c r="E864" s="36"/>
      <c r="F864" s="37"/>
      <c r="G864" s="37"/>
      <c r="H864" s="36"/>
      <c r="I864" s="36"/>
      <c r="J864" s="36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6"/>
      <c r="V864" s="37"/>
      <c r="W864" s="37"/>
      <c r="X864" s="36"/>
      <c r="Y864" s="37"/>
      <c r="Z864" s="37"/>
      <c r="AA864" s="37"/>
      <c r="AB864" s="36"/>
    </row>
    <row r="865" spans="1:28">
      <c r="A865" s="36"/>
      <c r="B865" s="36"/>
      <c r="C865" s="37"/>
      <c r="D865" s="37"/>
      <c r="E865" s="36"/>
      <c r="F865" s="37"/>
      <c r="G865" s="37"/>
      <c r="H865" s="36"/>
      <c r="I865" s="36"/>
      <c r="J865" s="36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6"/>
      <c r="V865" s="37"/>
      <c r="W865" s="37"/>
      <c r="X865" s="36"/>
      <c r="Y865" s="37"/>
      <c r="Z865" s="37"/>
      <c r="AA865" s="37"/>
      <c r="AB865" s="36"/>
    </row>
    <row r="866" spans="1:28">
      <c r="A866" s="36"/>
      <c r="B866" s="36"/>
      <c r="C866" s="37"/>
      <c r="D866" s="37"/>
      <c r="E866" s="36"/>
      <c r="F866" s="37"/>
      <c r="G866" s="37"/>
      <c r="H866" s="36"/>
      <c r="I866" s="36"/>
      <c r="J866" s="36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6"/>
      <c r="V866" s="37"/>
      <c r="W866" s="37"/>
      <c r="X866" s="36"/>
      <c r="Y866" s="37"/>
      <c r="Z866" s="37"/>
      <c r="AA866" s="37"/>
      <c r="AB866" s="36"/>
    </row>
    <row r="867" spans="1:28">
      <c r="A867" s="36"/>
      <c r="B867" s="36"/>
      <c r="C867" s="37"/>
      <c r="D867" s="37"/>
      <c r="E867" s="36"/>
      <c r="F867" s="37"/>
      <c r="G867" s="37"/>
      <c r="H867" s="36"/>
      <c r="I867" s="36"/>
      <c r="J867" s="36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6"/>
      <c r="V867" s="37"/>
      <c r="W867" s="37"/>
      <c r="X867" s="36"/>
      <c r="Y867" s="37"/>
      <c r="Z867" s="37"/>
      <c r="AA867" s="37"/>
      <c r="AB867" s="36"/>
    </row>
    <row r="868" spans="1:28">
      <c r="A868" s="36"/>
      <c r="B868" s="36"/>
      <c r="C868" s="37"/>
      <c r="D868" s="37"/>
      <c r="E868" s="36"/>
      <c r="F868" s="37"/>
      <c r="G868" s="37"/>
      <c r="H868" s="36"/>
      <c r="I868" s="36"/>
      <c r="J868" s="36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6"/>
      <c r="V868" s="37"/>
      <c r="W868" s="37"/>
      <c r="X868" s="36"/>
      <c r="Y868" s="37"/>
      <c r="Z868" s="37"/>
      <c r="AA868" s="37"/>
      <c r="AB868" s="36"/>
    </row>
    <row r="869" spans="1:28">
      <c r="A869" s="36"/>
      <c r="B869" s="36"/>
      <c r="C869" s="37"/>
      <c r="D869" s="37"/>
      <c r="E869" s="36"/>
      <c r="F869" s="37"/>
      <c r="G869" s="37"/>
      <c r="H869" s="36"/>
      <c r="I869" s="36"/>
      <c r="J869" s="36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6"/>
      <c r="V869" s="37"/>
      <c r="W869" s="37"/>
      <c r="X869" s="36"/>
      <c r="Y869" s="37"/>
      <c r="Z869" s="37"/>
      <c r="AA869" s="37"/>
      <c r="AB869" s="36"/>
    </row>
    <row r="870" spans="1:28">
      <c r="A870" s="36"/>
      <c r="B870" s="36"/>
      <c r="C870" s="37"/>
      <c r="D870" s="37"/>
      <c r="E870" s="36"/>
      <c r="F870" s="37"/>
      <c r="G870" s="37"/>
      <c r="H870" s="36"/>
      <c r="I870" s="36"/>
      <c r="J870" s="36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6"/>
      <c r="V870" s="37"/>
      <c r="W870" s="37"/>
      <c r="X870" s="36"/>
      <c r="Y870" s="37"/>
      <c r="Z870" s="37"/>
      <c r="AA870" s="37"/>
      <c r="AB870" s="36"/>
    </row>
    <row r="871" spans="1:28">
      <c r="A871" s="36"/>
      <c r="B871" s="36"/>
      <c r="C871" s="37"/>
      <c r="D871" s="37"/>
      <c r="E871" s="36"/>
      <c r="F871" s="37"/>
      <c r="G871" s="37"/>
      <c r="H871" s="36"/>
      <c r="I871" s="36"/>
      <c r="J871" s="36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6"/>
      <c r="V871" s="37"/>
      <c r="W871" s="37"/>
      <c r="X871" s="36"/>
      <c r="Y871" s="37"/>
      <c r="Z871" s="37"/>
      <c r="AA871" s="37"/>
      <c r="AB871" s="36"/>
    </row>
    <row r="872" spans="1:28">
      <c r="A872" s="36"/>
      <c r="B872" s="36"/>
      <c r="C872" s="37"/>
      <c r="D872" s="37"/>
      <c r="E872" s="36"/>
      <c r="F872" s="37"/>
      <c r="G872" s="37"/>
      <c r="H872" s="36"/>
      <c r="I872" s="36"/>
      <c r="J872" s="36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6"/>
      <c r="V872" s="37"/>
      <c r="W872" s="37"/>
      <c r="X872" s="36"/>
      <c r="Y872" s="37"/>
      <c r="Z872" s="37"/>
      <c r="AA872" s="37"/>
      <c r="AB872" s="36"/>
    </row>
    <row r="873" spans="1:28">
      <c r="A873" s="36"/>
      <c r="B873" s="36"/>
      <c r="C873" s="37"/>
      <c r="D873" s="37"/>
      <c r="E873" s="36"/>
      <c r="F873" s="37"/>
      <c r="G873" s="37"/>
      <c r="H873" s="36"/>
      <c r="I873" s="36"/>
      <c r="J873" s="36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6"/>
      <c r="V873" s="37"/>
      <c r="W873" s="37"/>
      <c r="X873" s="36"/>
      <c r="Y873" s="37"/>
      <c r="Z873" s="37"/>
      <c r="AA873" s="37"/>
      <c r="AB873" s="36"/>
    </row>
    <row r="874" spans="1:28">
      <c r="A874" s="36"/>
      <c r="B874" s="36"/>
      <c r="C874" s="37"/>
      <c r="D874" s="37"/>
      <c r="E874" s="36"/>
      <c r="F874" s="37"/>
      <c r="G874" s="37"/>
      <c r="H874" s="36"/>
      <c r="I874" s="36"/>
      <c r="J874" s="36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6"/>
      <c r="V874" s="37"/>
      <c r="W874" s="37"/>
      <c r="X874" s="36"/>
      <c r="Y874" s="37"/>
      <c r="Z874" s="37"/>
      <c r="AA874" s="37"/>
      <c r="AB874" s="36"/>
    </row>
    <row r="875" spans="1:28">
      <c r="A875" s="36"/>
      <c r="B875" s="36"/>
      <c r="C875" s="37"/>
      <c r="D875" s="37"/>
      <c r="E875" s="36"/>
      <c r="F875" s="37"/>
      <c r="G875" s="37"/>
      <c r="H875" s="36"/>
      <c r="I875" s="36"/>
      <c r="J875" s="36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6"/>
      <c r="V875" s="37"/>
      <c r="W875" s="37"/>
      <c r="X875" s="36"/>
      <c r="Y875" s="37"/>
      <c r="Z875" s="37"/>
      <c r="AA875" s="37"/>
      <c r="AB875" s="36"/>
    </row>
    <row r="876" spans="1:28">
      <c r="A876" s="36"/>
      <c r="B876" s="36"/>
      <c r="C876" s="37"/>
      <c r="D876" s="37"/>
      <c r="E876" s="36"/>
      <c r="F876" s="37"/>
      <c r="G876" s="37"/>
      <c r="H876" s="36"/>
      <c r="I876" s="36"/>
      <c r="J876" s="36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6"/>
      <c r="V876" s="37"/>
      <c r="W876" s="37"/>
      <c r="X876" s="36"/>
      <c r="Y876" s="37"/>
      <c r="Z876" s="37"/>
      <c r="AA876" s="37"/>
      <c r="AB876" s="36"/>
    </row>
    <row r="877" spans="1:28">
      <c r="A877" s="36"/>
      <c r="B877" s="36"/>
      <c r="C877" s="37"/>
      <c r="D877" s="37"/>
      <c r="E877" s="36"/>
      <c r="F877" s="37"/>
      <c r="G877" s="37"/>
      <c r="H877" s="36"/>
      <c r="I877" s="36"/>
      <c r="J877" s="36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6"/>
      <c r="V877" s="37"/>
      <c r="W877" s="37"/>
      <c r="X877" s="36"/>
      <c r="Y877" s="37"/>
      <c r="Z877" s="37"/>
      <c r="AA877" s="37"/>
      <c r="AB877" s="36"/>
    </row>
    <row r="878" spans="1:28">
      <c r="A878" s="36"/>
      <c r="B878" s="36"/>
      <c r="C878" s="37"/>
      <c r="D878" s="37"/>
      <c r="E878" s="36"/>
      <c r="F878" s="37"/>
      <c r="G878" s="37"/>
      <c r="H878" s="36"/>
      <c r="I878" s="36"/>
      <c r="J878" s="36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6"/>
      <c r="V878" s="37"/>
      <c r="W878" s="37"/>
      <c r="X878" s="36"/>
      <c r="Y878" s="37"/>
      <c r="Z878" s="37"/>
      <c r="AA878" s="37"/>
      <c r="AB878" s="36"/>
    </row>
    <row r="879" spans="1:28">
      <c r="A879" s="36"/>
      <c r="B879" s="36"/>
      <c r="C879" s="37"/>
      <c r="D879" s="37"/>
      <c r="E879" s="36"/>
      <c r="F879" s="37"/>
      <c r="G879" s="37"/>
      <c r="H879" s="36"/>
      <c r="I879" s="36"/>
      <c r="J879" s="36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6"/>
      <c r="V879" s="37"/>
      <c r="W879" s="37"/>
      <c r="X879" s="36"/>
      <c r="Y879" s="37"/>
      <c r="Z879" s="37"/>
      <c r="AA879" s="37"/>
      <c r="AB879" s="36"/>
    </row>
    <row r="880" spans="1:28">
      <c r="A880" s="36"/>
      <c r="B880" s="36"/>
      <c r="C880" s="37"/>
      <c r="D880" s="37"/>
      <c r="E880" s="36"/>
      <c r="F880" s="37"/>
      <c r="G880" s="37"/>
      <c r="H880" s="36"/>
      <c r="I880" s="36"/>
      <c r="J880" s="36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6"/>
      <c r="V880" s="37"/>
      <c r="W880" s="37"/>
      <c r="X880" s="36"/>
      <c r="Y880" s="37"/>
      <c r="Z880" s="37"/>
      <c r="AA880" s="37"/>
      <c r="AB880" s="36"/>
    </row>
    <row r="881" spans="1:28">
      <c r="A881" s="36"/>
      <c r="B881" s="36"/>
      <c r="C881" s="37"/>
      <c r="D881" s="37"/>
      <c r="E881" s="36"/>
      <c r="F881" s="37"/>
      <c r="G881" s="37"/>
      <c r="H881" s="36"/>
      <c r="I881" s="36"/>
      <c r="J881" s="36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6"/>
      <c r="V881" s="37"/>
      <c r="W881" s="37"/>
      <c r="X881" s="36"/>
      <c r="Y881" s="37"/>
      <c r="Z881" s="37"/>
      <c r="AA881" s="37"/>
      <c r="AB881" s="36"/>
    </row>
    <row r="882" spans="1:28">
      <c r="A882" s="36"/>
      <c r="B882" s="36"/>
      <c r="C882" s="37"/>
      <c r="D882" s="37"/>
      <c r="E882" s="36"/>
      <c r="F882" s="37"/>
      <c r="G882" s="37"/>
      <c r="H882" s="36"/>
      <c r="I882" s="36"/>
      <c r="J882" s="36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6"/>
      <c r="V882" s="37"/>
      <c r="W882" s="37"/>
      <c r="X882" s="36"/>
      <c r="Y882" s="37"/>
      <c r="Z882" s="37"/>
      <c r="AA882" s="37"/>
      <c r="AB882" s="36"/>
    </row>
    <row r="883" spans="1:28">
      <c r="A883" s="36"/>
      <c r="B883" s="36"/>
      <c r="C883" s="37"/>
      <c r="D883" s="37"/>
      <c r="E883" s="36"/>
      <c r="F883" s="37"/>
      <c r="G883" s="37"/>
      <c r="H883" s="36"/>
      <c r="I883" s="36"/>
      <c r="J883" s="36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6"/>
      <c r="V883" s="37"/>
      <c r="W883" s="37"/>
      <c r="X883" s="36"/>
      <c r="Y883" s="37"/>
      <c r="Z883" s="37"/>
      <c r="AA883" s="37"/>
      <c r="AB883" s="36"/>
    </row>
    <row r="884" spans="1:28">
      <c r="A884" s="36"/>
      <c r="B884" s="36"/>
      <c r="C884" s="37"/>
      <c r="D884" s="37"/>
      <c r="E884" s="36"/>
      <c r="F884" s="37"/>
      <c r="G884" s="37"/>
      <c r="H884" s="36"/>
      <c r="I884" s="36"/>
      <c r="J884" s="36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6"/>
      <c r="V884" s="37"/>
      <c r="W884" s="37"/>
      <c r="X884" s="36"/>
      <c r="Y884" s="37"/>
      <c r="Z884" s="37"/>
      <c r="AA884" s="37"/>
      <c r="AB884" s="36"/>
    </row>
    <row r="885" spans="1:28">
      <c r="A885" s="36"/>
      <c r="B885" s="36"/>
      <c r="C885" s="37"/>
      <c r="D885" s="37"/>
      <c r="E885" s="36"/>
      <c r="F885" s="37"/>
      <c r="G885" s="37"/>
      <c r="H885" s="36"/>
      <c r="I885" s="36"/>
      <c r="J885" s="36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6"/>
      <c r="V885" s="37"/>
      <c r="W885" s="37"/>
      <c r="X885" s="36"/>
      <c r="Y885" s="37"/>
      <c r="Z885" s="37"/>
      <c r="AA885" s="37"/>
      <c r="AB885" s="36"/>
    </row>
    <row r="886" spans="1:28">
      <c r="A886" s="36"/>
      <c r="B886" s="36"/>
      <c r="C886" s="37"/>
      <c r="D886" s="37"/>
      <c r="E886" s="36"/>
      <c r="F886" s="37"/>
      <c r="G886" s="37"/>
      <c r="H886" s="36"/>
      <c r="I886" s="36"/>
      <c r="J886" s="36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6"/>
      <c r="V886" s="37"/>
      <c r="W886" s="37"/>
      <c r="X886" s="36"/>
      <c r="Y886" s="37"/>
      <c r="Z886" s="37"/>
      <c r="AA886" s="37"/>
      <c r="AB886" s="36"/>
    </row>
    <row r="887" spans="1:28">
      <c r="A887" s="36"/>
      <c r="B887" s="36"/>
      <c r="C887" s="37"/>
      <c r="D887" s="37"/>
      <c r="E887" s="36"/>
      <c r="F887" s="37"/>
      <c r="G887" s="37"/>
      <c r="H887" s="36"/>
      <c r="I887" s="36"/>
      <c r="J887" s="36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6"/>
      <c r="V887" s="37"/>
      <c r="W887" s="37"/>
      <c r="X887" s="36"/>
      <c r="Y887" s="37"/>
      <c r="Z887" s="37"/>
      <c r="AA887" s="37"/>
      <c r="AB887" s="36"/>
    </row>
    <row r="888" spans="1:28">
      <c r="A888" s="36"/>
      <c r="B888" s="36"/>
      <c r="C888" s="37"/>
      <c r="D888" s="37"/>
      <c r="E888" s="36"/>
      <c r="F888" s="37"/>
      <c r="G888" s="37"/>
      <c r="H888" s="36"/>
      <c r="I888" s="36"/>
      <c r="J888" s="36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6"/>
      <c r="V888" s="37"/>
      <c r="W888" s="37"/>
      <c r="X888" s="36"/>
      <c r="Y888" s="37"/>
      <c r="Z888" s="37"/>
      <c r="AA888" s="37"/>
      <c r="AB888" s="36"/>
    </row>
    <row r="889" spans="1:28">
      <c r="A889" s="36"/>
      <c r="B889" s="36"/>
      <c r="C889" s="37"/>
      <c r="D889" s="37"/>
      <c r="E889" s="36"/>
      <c r="F889" s="37"/>
      <c r="G889" s="37"/>
      <c r="H889" s="36"/>
      <c r="I889" s="36"/>
      <c r="J889" s="36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6"/>
      <c r="V889" s="37"/>
      <c r="W889" s="37"/>
      <c r="X889" s="36"/>
      <c r="Y889" s="37"/>
      <c r="Z889" s="37"/>
      <c r="AA889" s="37"/>
      <c r="AB889" s="36"/>
    </row>
    <row r="890" spans="1:28">
      <c r="A890" s="36"/>
      <c r="B890" s="36"/>
      <c r="C890" s="37"/>
      <c r="D890" s="37"/>
      <c r="E890" s="36"/>
      <c r="F890" s="37"/>
      <c r="G890" s="37"/>
      <c r="H890" s="36"/>
      <c r="I890" s="36"/>
      <c r="J890" s="36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6"/>
      <c r="V890" s="37"/>
      <c r="W890" s="37"/>
      <c r="X890" s="36"/>
      <c r="Y890" s="37"/>
      <c r="Z890" s="37"/>
      <c r="AA890" s="37"/>
      <c r="AB890" s="36"/>
    </row>
    <row r="891" spans="1:28">
      <c r="A891" s="36"/>
      <c r="B891" s="36"/>
      <c r="C891" s="37"/>
      <c r="D891" s="37"/>
      <c r="E891" s="36"/>
      <c r="F891" s="37"/>
      <c r="G891" s="37"/>
      <c r="H891" s="36"/>
      <c r="I891" s="36"/>
      <c r="J891" s="36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6"/>
      <c r="V891" s="37"/>
      <c r="W891" s="37"/>
      <c r="X891" s="36"/>
      <c r="Y891" s="37"/>
      <c r="Z891" s="37"/>
      <c r="AA891" s="37"/>
      <c r="AB891" s="36"/>
    </row>
    <row r="892" spans="1:28">
      <c r="A892" s="36"/>
      <c r="B892" s="36"/>
      <c r="C892" s="37"/>
      <c r="D892" s="37"/>
      <c r="E892" s="36"/>
      <c r="F892" s="37"/>
      <c r="G892" s="37"/>
      <c r="H892" s="36"/>
      <c r="I892" s="36"/>
      <c r="J892" s="36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6"/>
      <c r="V892" s="37"/>
      <c r="W892" s="37"/>
      <c r="X892" s="36"/>
      <c r="Y892" s="37"/>
      <c r="Z892" s="37"/>
      <c r="AA892" s="37"/>
      <c r="AB892" s="36"/>
    </row>
    <row r="893" spans="1:28">
      <c r="A893" s="36"/>
      <c r="B893" s="36"/>
      <c r="C893" s="37"/>
      <c r="D893" s="37"/>
      <c r="E893" s="36"/>
      <c r="F893" s="37"/>
      <c r="G893" s="37"/>
      <c r="H893" s="36"/>
      <c r="I893" s="36"/>
      <c r="J893" s="36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6"/>
      <c r="V893" s="37"/>
      <c r="W893" s="37"/>
      <c r="X893" s="36"/>
      <c r="Y893" s="37"/>
      <c r="Z893" s="37"/>
      <c r="AA893" s="37"/>
      <c r="AB893" s="36"/>
    </row>
    <row r="894" spans="1:28">
      <c r="A894" s="36"/>
      <c r="B894" s="36"/>
      <c r="C894" s="37"/>
      <c r="D894" s="37"/>
      <c r="E894" s="36"/>
      <c r="F894" s="37"/>
      <c r="G894" s="37"/>
      <c r="H894" s="36"/>
      <c r="I894" s="36"/>
      <c r="J894" s="36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6"/>
      <c r="V894" s="37"/>
      <c r="W894" s="37"/>
      <c r="X894" s="36"/>
      <c r="Y894" s="37"/>
      <c r="Z894" s="37"/>
      <c r="AA894" s="37"/>
      <c r="AB894" s="36"/>
    </row>
    <row r="895" spans="1:28">
      <c r="A895" s="36"/>
      <c r="B895" s="36"/>
      <c r="C895" s="37"/>
      <c r="D895" s="37"/>
      <c r="E895" s="36"/>
      <c r="F895" s="37"/>
      <c r="G895" s="37"/>
      <c r="H895" s="36"/>
      <c r="I895" s="36"/>
      <c r="J895" s="36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6"/>
      <c r="V895" s="37"/>
      <c r="W895" s="37"/>
      <c r="X895" s="36"/>
      <c r="Y895" s="37"/>
      <c r="Z895" s="37"/>
      <c r="AA895" s="37"/>
      <c r="AB895" s="36"/>
    </row>
    <row r="896" spans="1:28">
      <c r="A896" s="36"/>
      <c r="B896" s="36"/>
      <c r="C896" s="37"/>
      <c r="D896" s="37"/>
      <c r="E896" s="36"/>
      <c r="F896" s="37"/>
      <c r="G896" s="37"/>
      <c r="H896" s="36"/>
      <c r="I896" s="36"/>
      <c r="J896" s="36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6"/>
      <c r="V896" s="37"/>
      <c r="W896" s="37"/>
      <c r="X896" s="36"/>
      <c r="Y896" s="37"/>
      <c r="Z896" s="37"/>
      <c r="AA896" s="37"/>
      <c r="AB896" s="36"/>
    </row>
    <row r="897" spans="1:28">
      <c r="A897" s="36"/>
      <c r="B897" s="36"/>
      <c r="C897" s="37"/>
      <c r="D897" s="37"/>
      <c r="E897" s="36"/>
      <c r="F897" s="37"/>
      <c r="G897" s="37"/>
      <c r="H897" s="36"/>
      <c r="I897" s="36"/>
      <c r="J897" s="36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6"/>
      <c r="V897" s="37"/>
      <c r="W897" s="37"/>
      <c r="X897" s="36"/>
      <c r="Y897" s="37"/>
      <c r="Z897" s="37"/>
      <c r="AA897" s="37"/>
      <c r="AB897" s="36"/>
    </row>
    <row r="898" spans="1:28">
      <c r="A898" s="36"/>
      <c r="B898" s="36"/>
      <c r="C898" s="37"/>
      <c r="D898" s="37"/>
      <c r="E898" s="36"/>
      <c r="F898" s="37"/>
      <c r="G898" s="37"/>
      <c r="H898" s="36"/>
      <c r="I898" s="36"/>
      <c r="J898" s="36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6"/>
      <c r="V898" s="37"/>
      <c r="W898" s="37"/>
      <c r="X898" s="36"/>
      <c r="Y898" s="37"/>
      <c r="Z898" s="37"/>
      <c r="AA898" s="37"/>
      <c r="AB898" s="36"/>
    </row>
    <row r="899" spans="1:28">
      <c r="A899" s="36"/>
      <c r="B899" s="36"/>
      <c r="C899" s="37"/>
      <c r="D899" s="37"/>
      <c r="E899" s="36"/>
      <c r="F899" s="37"/>
      <c r="G899" s="37"/>
      <c r="H899" s="36"/>
      <c r="I899" s="36"/>
      <c r="J899" s="36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6"/>
      <c r="V899" s="37"/>
      <c r="W899" s="37"/>
      <c r="X899" s="36"/>
      <c r="Y899" s="37"/>
      <c r="Z899" s="37"/>
      <c r="AA899" s="37"/>
      <c r="AB899" s="36"/>
    </row>
    <row r="900" spans="1:28">
      <c r="A900" s="36"/>
      <c r="B900" s="36"/>
      <c r="C900" s="37"/>
      <c r="D900" s="37"/>
      <c r="E900" s="36"/>
      <c r="F900" s="37"/>
      <c r="G900" s="37"/>
      <c r="H900" s="36"/>
      <c r="I900" s="36"/>
      <c r="J900" s="36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6"/>
      <c r="V900" s="37"/>
      <c r="W900" s="37"/>
      <c r="X900" s="36"/>
      <c r="Y900" s="37"/>
      <c r="Z900" s="37"/>
      <c r="AA900" s="37"/>
      <c r="AB900" s="36"/>
    </row>
    <row r="901" spans="1:28">
      <c r="A901" s="36"/>
      <c r="B901" s="36"/>
      <c r="C901" s="37"/>
      <c r="D901" s="37"/>
      <c r="E901" s="36"/>
      <c r="F901" s="37"/>
      <c r="G901" s="37"/>
      <c r="H901" s="36"/>
      <c r="I901" s="36"/>
      <c r="J901" s="36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6"/>
      <c r="V901" s="37"/>
      <c r="W901" s="37"/>
      <c r="X901" s="36"/>
      <c r="Y901" s="37"/>
      <c r="Z901" s="37"/>
      <c r="AA901" s="37"/>
      <c r="AB901" s="36"/>
    </row>
    <row r="902" spans="1:28">
      <c r="A902" s="36"/>
      <c r="B902" s="36"/>
      <c r="C902" s="37"/>
      <c r="D902" s="37"/>
      <c r="E902" s="36"/>
      <c r="F902" s="37"/>
      <c r="G902" s="37"/>
      <c r="H902" s="36"/>
      <c r="I902" s="36"/>
      <c r="J902" s="36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6"/>
      <c r="V902" s="37"/>
      <c r="W902" s="37"/>
      <c r="X902" s="36"/>
      <c r="Y902" s="37"/>
      <c r="Z902" s="37"/>
      <c r="AA902" s="37"/>
      <c r="AB902" s="36"/>
    </row>
    <row r="903" spans="1:28">
      <c r="A903" s="36"/>
      <c r="B903" s="36"/>
      <c r="C903" s="37"/>
      <c r="D903" s="37"/>
      <c r="E903" s="36"/>
      <c r="F903" s="37"/>
      <c r="G903" s="37"/>
      <c r="H903" s="36"/>
      <c r="I903" s="36"/>
      <c r="J903" s="36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6"/>
      <c r="V903" s="37"/>
      <c r="W903" s="37"/>
      <c r="X903" s="36"/>
      <c r="Y903" s="37"/>
      <c r="Z903" s="37"/>
      <c r="AA903" s="37"/>
      <c r="AB903" s="36"/>
    </row>
    <row r="904" spans="1:28">
      <c r="A904" s="36"/>
      <c r="B904" s="36"/>
      <c r="C904" s="37"/>
      <c r="D904" s="37"/>
      <c r="E904" s="36"/>
      <c r="F904" s="37"/>
      <c r="G904" s="37"/>
      <c r="H904" s="36"/>
      <c r="I904" s="36"/>
      <c r="J904" s="36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6"/>
      <c r="V904" s="37"/>
      <c r="W904" s="37"/>
      <c r="X904" s="36"/>
      <c r="Y904" s="37"/>
      <c r="Z904" s="37"/>
      <c r="AA904" s="37"/>
      <c r="AB904" s="36"/>
    </row>
    <row r="905" spans="1:28">
      <c r="A905" s="36"/>
      <c r="B905" s="36"/>
      <c r="C905" s="37"/>
      <c r="D905" s="37"/>
      <c r="E905" s="36"/>
      <c r="F905" s="37"/>
      <c r="G905" s="37"/>
      <c r="H905" s="36"/>
      <c r="I905" s="36"/>
      <c r="J905" s="36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6"/>
      <c r="V905" s="37"/>
      <c r="W905" s="37"/>
      <c r="X905" s="36"/>
      <c r="Y905" s="37"/>
      <c r="Z905" s="37"/>
      <c r="AA905" s="37"/>
      <c r="AB905" s="36"/>
    </row>
    <row r="906" spans="1:28">
      <c r="A906" s="36"/>
      <c r="B906" s="36"/>
      <c r="C906" s="37"/>
      <c r="D906" s="37"/>
      <c r="E906" s="36"/>
      <c r="F906" s="37"/>
      <c r="G906" s="37"/>
      <c r="H906" s="36"/>
      <c r="I906" s="36"/>
      <c r="J906" s="36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6"/>
      <c r="V906" s="37"/>
      <c r="W906" s="37"/>
      <c r="X906" s="36"/>
      <c r="Y906" s="37"/>
      <c r="Z906" s="37"/>
      <c r="AA906" s="37"/>
      <c r="AB906" s="36"/>
    </row>
    <row r="907" spans="1:28">
      <c r="A907" s="36"/>
      <c r="B907" s="36"/>
      <c r="C907" s="37"/>
      <c r="D907" s="37"/>
      <c r="E907" s="36"/>
      <c r="F907" s="37"/>
      <c r="G907" s="37"/>
      <c r="H907" s="36"/>
      <c r="I907" s="36"/>
      <c r="J907" s="36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6"/>
      <c r="V907" s="37"/>
      <c r="W907" s="37"/>
      <c r="X907" s="36"/>
      <c r="Y907" s="37"/>
      <c r="Z907" s="37"/>
      <c r="AA907" s="37"/>
      <c r="AB907" s="36"/>
    </row>
    <row r="908" spans="1:28">
      <c r="A908" s="36"/>
      <c r="B908" s="36"/>
      <c r="C908" s="37"/>
      <c r="D908" s="37"/>
      <c r="E908" s="36"/>
      <c r="F908" s="37"/>
      <c r="G908" s="37"/>
      <c r="H908" s="36"/>
      <c r="I908" s="36"/>
      <c r="J908" s="36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6"/>
      <c r="V908" s="37"/>
      <c r="W908" s="37"/>
      <c r="X908" s="36"/>
      <c r="Y908" s="37"/>
      <c r="Z908" s="37"/>
      <c r="AA908" s="37"/>
      <c r="AB908" s="36"/>
    </row>
    <row r="909" spans="1:28">
      <c r="A909" s="36"/>
      <c r="B909" s="36"/>
      <c r="C909" s="37"/>
      <c r="D909" s="37"/>
      <c r="E909" s="36"/>
      <c r="F909" s="37"/>
      <c r="G909" s="37"/>
      <c r="H909" s="36"/>
      <c r="I909" s="36"/>
      <c r="J909" s="36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6"/>
      <c r="V909" s="37"/>
      <c r="W909" s="37"/>
      <c r="X909" s="36"/>
      <c r="Y909" s="37"/>
      <c r="Z909" s="37"/>
      <c r="AA909" s="37"/>
      <c r="AB909" s="36"/>
    </row>
    <row r="910" spans="1:28">
      <c r="A910" s="36"/>
      <c r="B910" s="36"/>
      <c r="C910" s="37"/>
      <c r="D910" s="37"/>
      <c r="E910" s="36"/>
      <c r="F910" s="37"/>
      <c r="G910" s="37"/>
      <c r="H910" s="36"/>
      <c r="I910" s="36"/>
      <c r="J910" s="36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6"/>
      <c r="V910" s="37"/>
      <c r="W910" s="37"/>
      <c r="X910" s="36"/>
      <c r="Y910" s="37"/>
      <c r="Z910" s="37"/>
      <c r="AA910" s="37"/>
      <c r="AB910" s="36"/>
    </row>
    <row r="911" spans="1:28">
      <c r="A911" s="36"/>
      <c r="B911" s="36"/>
      <c r="C911" s="37"/>
      <c r="D911" s="37"/>
      <c r="E911" s="36"/>
      <c r="F911" s="37"/>
      <c r="G911" s="37"/>
      <c r="H911" s="36"/>
      <c r="I911" s="36"/>
      <c r="J911" s="36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6"/>
      <c r="V911" s="37"/>
      <c r="W911" s="37"/>
      <c r="X911" s="36"/>
      <c r="Y911" s="37"/>
      <c r="Z911" s="37"/>
      <c r="AA911" s="37"/>
      <c r="AB911" s="36"/>
    </row>
    <row r="912" spans="1:28">
      <c r="A912" s="36"/>
      <c r="B912" s="36"/>
      <c r="C912" s="37"/>
      <c r="D912" s="37"/>
      <c r="E912" s="36"/>
      <c r="F912" s="37"/>
      <c r="G912" s="37"/>
      <c r="H912" s="36"/>
      <c r="I912" s="36"/>
      <c r="J912" s="36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6"/>
      <c r="V912" s="37"/>
      <c r="W912" s="37"/>
      <c r="X912" s="36"/>
      <c r="Y912" s="37"/>
      <c r="Z912" s="37"/>
      <c r="AA912" s="37"/>
      <c r="AB912" s="36"/>
    </row>
    <row r="913" spans="1:28">
      <c r="A913" s="36"/>
      <c r="B913" s="36"/>
      <c r="C913" s="37"/>
      <c r="D913" s="37"/>
      <c r="E913" s="36"/>
      <c r="F913" s="37"/>
      <c r="G913" s="37"/>
      <c r="H913" s="36"/>
      <c r="I913" s="36"/>
      <c r="J913" s="36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6"/>
      <c r="V913" s="37"/>
      <c r="W913" s="37"/>
      <c r="X913" s="36"/>
      <c r="Y913" s="37"/>
      <c r="Z913" s="37"/>
      <c r="AA913" s="37"/>
      <c r="AB913" s="36"/>
    </row>
    <row r="914" spans="1:28">
      <c r="A914" s="36"/>
      <c r="B914" s="36"/>
      <c r="C914" s="37"/>
      <c r="D914" s="37"/>
      <c r="E914" s="36"/>
      <c r="F914" s="37"/>
      <c r="G914" s="37"/>
      <c r="H914" s="36"/>
      <c r="I914" s="36"/>
      <c r="J914" s="36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6"/>
      <c r="V914" s="37"/>
      <c r="W914" s="37"/>
      <c r="X914" s="36"/>
      <c r="Y914" s="37"/>
      <c r="Z914" s="37"/>
      <c r="AA914" s="37"/>
      <c r="AB914" s="36"/>
    </row>
    <row r="915" spans="1:28">
      <c r="A915" s="36"/>
      <c r="B915" s="36"/>
      <c r="C915" s="37"/>
      <c r="D915" s="37"/>
      <c r="E915" s="36"/>
      <c r="F915" s="37"/>
      <c r="G915" s="37"/>
      <c r="H915" s="36"/>
      <c r="I915" s="36"/>
      <c r="J915" s="36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6"/>
      <c r="V915" s="37"/>
      <c r="W915" s="37"/>
      <c r="X915" s="36"/>
      <c r="Y915" s="37"/>
      <c r="Z915" s="37"/>
      <c r="AA915" s="37"/>
      <c r="AB915" s="36"/>
    </row>
    <row r="916" spans="1:28">
      <c r="A916" s="36"/>
      <c r="B916" s="36"/>
      <c r="C916" s="37"/>
      <c r="D916" s="37"/>
      <c r="E916" s="36"/>
      <c r="F916" s="37"/>
      <c r="G916" s="37"/>
      <c r="H916" s="36"/>
      <c r="I916" s="36"/>
      <c r="J916" s="36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6"/>
      <c r="V916" s="37"/>
      <c r="W916" s="37"/>
      <c r="X916" s="36"/>
      <c r="Y916" s="37"/>
      <c r="Z916" s="37"/>
      <c r="AA916" s="37"/>
      <c r="AB916" s="36"/>
    </row>
    <row r="917" spans="1:28">
      <c r="A917" s="36"/>
      <c r="B917" s="36"/>
      <c r="C917" s="37"/>
      <c r="D917" s="37"/>
      <c r="E917" s="36"/>
      <c r="F917" s="37"/>
      <c r="G917" s="37"/>
      <c r="H917" s="36"/>
      <c r="I917" s="36"/>
      <c r="J917" s="36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6"/>
      <c r="V917" s="37"/>
      <c r="W917" s="37"/>
      <c r="X917" s="36"/>
      <c r="Y917" s="37"/>
      <c r="Z917" s="37"/>
      <c r="AA917" s="37"/>
      <c r="AB917" s="36"/>
    </row>
    <row r="918" spans="1:28">
      <c r="A918" s="36"/>
      <c r="B918" s="36"/>
      <c r="C918" s="37"/>
      <c r="D918" s="37"/>
      <c r="E918" s="36"/>
      <c r="F918" s="37"/>
      <c r="G918" s="37"/>
      <c r="H918" s="36"/>
      <c r="I918" s="36"/>
      <c r="J918" s="36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6"/>
      <c r="V918" s="37"/>
      <c r="W918" s="37"/>
      <c r="X918" s="36"/>
      <c r="Y918" s="37"/>
      <c r="Z918" s="37"/>
      <c r="AA918" s="37"/>
      <c r="AB918" s="36"/>
    </row>
    <row r="919" spans="1:28">
      <c r="A919" s="36"/>
      <c r="B919" s="36"/>
      <c r="C919" s="37"/>
      <c r="D919" s="37"/>
      <c r="E919" s="36"/>
      <c r="F919" s="37"/>
      <c r="G919" s="37"/>
      <c r="H919" s="36"/>
      <c r="I919" s="36"/>
      <c r="J919" s="36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6"/>
      <c r="V919" s="37"/>
      <c r="W919" s="37"/>
      <c r="X919" s="36"/>
      <c r="Y919" s="37"/>
      <c r="Z919" s="37"/>
      <c r="AA919" s="37"/>
      <c r="AB919" s="36"/>
    </row>
    <row r="920" spans="1:28">
      <c r="A920" s="36"/>
      <c r="B920" s="36"/>
      <c r="C920" s="37"/>
      <c r="D920" s="37"/>
      <c r="E920" s="36"/>
      <c r="F920" s="37"/>
      <c r="G920" s="37"/>
      <c r="H920" s="36"/>
      <c r="I920" s="36"/>
      <c r="J920" s="36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6"/>
      <c r="V920" s="37"/>
      <c r="W920" s="37"/>
      <c r="X920" s="36"/>
      <c r="Y920" s="37"/>
      <c r="Z920" s="37"/>
      <c r="AA920" s="37"/>
      <c r="AB920" s="36"/>
    </row>
    <row r="921" spans="1:28">
      <c r="A921" s="36"/>
      <c r="B921" s="36"/>
      <c r="C921" s="37"/>
      <c r="D921" s="37"/>
      <c r="E921" s="36"/>
      <c r="F921" s="37"/>
      <c r="G921" s="37"/>
      <c r="H921" s="36"/>
      <c r="I921" s="36"/>
      <c r="J921" s="36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6"/>
      <c r="V921" s="37"/>
      <c r="W921" s="37"/>
      <c r="X921" s="36"/>
      <c r="Y921" s="37"/>
      <c r="Z921" s="37"/>
      <c r="AA921" s="37"/>
      <c r="AB921" s="36"/>
    </row>
    <row r="922" spans="1:28">
      <c r="A922" s="36"/>
      <c r="B922" s="36"/>
      <c r="C922" s="37"/>
      <c r="D922" s="37"/>
      <c r="E922" s="36"/>
      <c r="F922" s="37"/>
      <c r="G922" s="37"/>
      <c r="H922" s="36"/>
      <c r="I922" s="36"/>
      <c r="J922" s="36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6"/>
      <c r="V922" s="37"/>
      <c r="W922" s="37"/>
      <c r="X922" s="36"/>
      <c r="Y922" s="37"/>
      <c r="Z922" s="37"/>
      <c r="AA922" s="37"/>
      <c r="AB922" s="36"/>
    </row>
    <row r="923" spans="1:28">
      <c r="A923" s="36"/>
      <c r="B923" s="36"/>
      <c r="C923" s="37"/>
      <c r="D923" s="37"/>
      <c r="E923" s="36"/>
      <c r="F923" s="37"/>
      <c r="G923" s="37"/>
      <c r="H923" s="36"/>
      <c r="I923" s="36"/>
      <c r="J923" s="36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6"/>
      <c r="V923" s="37"/>
      <c r="W923" s="37"/>
      <c r="X923" s="36"/>
      <c r="Y923" s="37"/>
      <c r="Z923" s="37"/>
      <c r="AA923" s="37"/>
      <c r="AB923" s="36"/>
    </row>
    <row r="924" spans="1:28">
      <c r="A924" s="36"/>
      <c r="B924" s="36"/>
      <c r="C924" s="37"/>
      <c r="D924" s="37"/>
      <c r="E924" s="36"/>
      <c r="F924" s="37"/>
      <c r="G924" s="37"/>
      <c r="H924" s="36"/>
      <c r="I924" s="36"/>
      <c r="J924" s="36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6"/>
      <c r="V924" s="37"/>
      <c r="W924" s="37"/>
      <c r="X924" s="36"/>
      <c r="Y924" s="37"/>
      <c r="Z924" s="37"/>
      <c r="AA924" s="37"/>
      <c r="AB924" s="36"/>
    </row>
    <row r="925" spans="1:28">
      <c r="A925" s="36"/>
      <c r="B925" s="36"/>
      <c r="C925" s="37"/>
      <c r="D925" s="37"/>
      <c r="E925" s="36"/>
      <c r="F925" s="37"/>
      <c r="G925" s="37"/>
      <c r="H925" s="36"/>
      <c r="I925" s="36"/>
      <c r="J925" s="36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6"/>
      <c r="V925" s="37"/>
      <c r="W925" s="37"/>
      <c r="X925" s="36"/>
      <c r="Y925" s="37"/>
      <c r="Z925" s="37"/>
      <c r="AA925" s="37"/>
      <c r="AB925" s="36"/>
    </row>
    <row r="926" spans="1:28">
      <c r="A926" s="36"/>
      <c r="B926" s="36"/>
      <c r="C926" s="37"/>
      <c r="D926" s="37"/>
      <c r="E926" s="36"/>
      <c r="F926" s="37"/>
      <c r="G926" s="37"/>
      <c r="H926" s="36"/>
      <c r="I926" s="36"/>
      <c r="J926" s="36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6"/>
      <c r="V926" s="37"/>
      <c r="W926" s="37"/>
      <c r="X926" s="36"/>
      <c r="Y926" s="37"/>
      <c r="Z926" s="37"/>
      <c r="AA926" s="37"/>
      <c r="AB926" s="36"/>
    </row>
    <row r="927" spans="1:28">
      <c r="A927" s="36"/>
      <c r="B927" s="36"/>
      <c r="C927" s="37"/>
      <c r="D927" s="37"/>
      <c r="E927" s="36"/>
      <c r="F927" s="37"/>
      <c r="G927" s="37"/>
      <c r="H927" s="36"/>
      <c r="I927" s="36"/>
      <c r="J927" s="36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6"/>
      <c r="V927" s="37"/>
      <c r="W927" s="37"/>
      <c r="X927" s="36"/>
      <c r="Y927" s="37"/>
      <c r="Z927" s="37"/>
      <c r="AA927" s="37"/>
      <c r="AB927" s="36"/>
    </row>
    <row r="928" spans="1:28">
      <c r="A928" s="36"/>
      <c r="B928" s="36"/>
      <c r="C928" s="37"/>
      <c r="D928" s="37"/>
      <c r="E928" s="36"/>
      <c r="F928" s="37"/>
      <c r="G928" s="37"/>
      <c r="H928" s="36"/>
      <c r="I928" s="36"/>
      <c r="J928" s="36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6"/>
      <c r="V928" s="37"/>
      <c r="W928" s="37"/>
      <c r="X928" s="36"/>
      <c r="Y928" s="37"/>
      <c r="Z928" s="37"/>
      <c r="AA928" s="37"/>
      <c r="AB928" s="36"/>
    </row>
    <row r="929" spans="1:28">
      <c r="A929" s="36"/>
      <c r="B929" s="36"/>
      <c r="C929" s="37"/>
      <c r="D929" s="37"/>
      <c r="E929" s="36"/>
      <c r="F929" s="37"/>
      <c r="G929" s="37"/>
      <c r="H929" s="36"/>
      <c r="I929" s="36"/>
      <c r="J929" s="36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6"/>
      <c r="V929" s="37"/>
      <c r="W929" s="37"/>
      <c r="X929" s="36"/>
      <c r="Y929" s="37"/>
      <c r="Z929" s="37"/>
      <c r="AA929" s="37"/>
      <c r="AB929" s="36"/>
    </row>
    <row r="930" spans="1:28">
      <c r="A930" s="36"/>
      <c r="B930" s="36"/>
      <c r="C930" s="37"/>
      <c r="D930" s="37"/>
      <c r="E930" s="36"/>
      <c r="F930" s="37"/>
      <c r="G930" s="37"/>
      <c r="H930" s="36"/>
      <c r="I930" s="36"/>
      <c r="J930" s="36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6"/>
      <c r="V930" s="37"/>
      <c r="W930" s="37"/>
      <c r="X930" s="36"/>
      <c r="Y930" s="37"/>
      <c r="Z930" s="37"/>
      <c r="AA930" s="37"/>
      <c r="AB930" s="36"/>
    </row>
    <row r="931" spans="1:28">
      <c r="A931" s="36"/>
      <c r="B931" s="36"/>
      <c r="C931" s="37"/>
      <c r="D931" s="37"/>
      <c r="E931" s="36"/>
      <c r="F931" s="37"/>
      <c r="G931" s="37"/>
      <c r="H931" s="36"/>
      <c r="I931" s="36"/>
      <c r="J931" s="36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6"/>
      <c r="V931" s="37"/>
      <c r="W931" s="37"/>
      <c r="X931" s="36"/>
      <c r="Y931" s="37"/>
      <c r="Z931" s="37"/>
      <c r="AA931" s="37"/>
      <c r="AB931" s="36"/>
    </row>
    <row r="932" spans="1:28">
      <c r="A932" s="36"/>
      <c r="B932" s="36"/>
      <c r="C932" s="37"/>
      <c r="D932" s="37"/>
      <c r="E932" s="36"/>
      <c r="F932" s="37"/>
      <c r="G932" s="37"/>
      <c r="H932" s="36"/>
      <c r="I932" s="36"/>
      <c r="J932" s="36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6"/>
      <c r="V932" s="37"/>
      <c r="W932" s="37"/>
      <c r="X932" s="36"/>
      <c r="Y932" s="37"/>
      <c r="Z932" s="37"/>
      <c r="AA932" s="37"/>
      <c r="AB932" s="36"/>
    </row>
    <row r="933" spans="1:28">
      <c r="A933" s="36"/>
      <c r="B933" s="36"/>
      <c r="C933" s="37"/>
      <c r="D933" s="37"/>
      <c r="E933" s="36"/>
      <c r="F933" s="37"/>
      <c r="G933" s="37"/>
      <c r="H933" s="36"/>
      <c r="I933" s="36"/>
      <c r="J933" s="36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6"/>
      <c r="V933" s="37"/>
      <c r="W933" s="37"/>
      <c r="X933" s="36"/>
      <c r="Y933" s="37"/>
      <c r="Z933" s="37"/>
      <c r="AA933" s="37"/>
      <c r="AB933" s="36"/>
    </row>
    <row r="934" spans="1:28">
      <c r="A934" s="36"/>
      <c r="B934" s="36"/>
      <c r="C934" s="37"/>
      <c r="D934" s="37"/>
      <c r="E934" s="36"/>
      <c r="F934" s="37"/>
      <c r="G934" s="37"/>
      <c r="H934" s="36"/>
      <c r="I934" s="36"/>
      <c r="J934" s="36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6"/>
      <c r="V934" s="37"/>
      <c r="W934" s="37"/>
      <c r="X934" s="36"/>
      <c r="Y934" s="37"/>
      <c r="Z934" s="37"/>
      <c r="AA934" s="37"/>
      <c r="AB934" s="36"/>
    </row>
    <row r="935" spans="1:28">
      <c r="A935" s="36"/>
      <c r="B935" s="36"/>
      <c r="C935" s="37"/>
      <c r="D935" s="37"/>
      <c r="E935" s="36"/>
      <c r="F935" s="37"/>
      <c r="G935" s="37"/>
      <c r="H935" s="36"/>
      <c r="I935" s="36"/>
      <c r="J935" s="36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6"/>
      <c r="V935" s="37"/>
      <c r="W935" s="37"/>
      <c r="X935" s="36"/>
      <c r="Y935" s="37"/>
      <c r="Z935" s="37"/>
      <c r="AA935" s="37"/>
      <c r="AB935" s="36"/>
    </row>
    <row r="936" spans="1:28">
      <c r="A936" s="36"/>
      <c r="B936" s="36"/>
      <c r="C936" s="37"/>
      <c r="D936" s="37"/>
      <c r="E936" s="36"/>
      <c r="F936" s="37"/>
      <c r="G936" s="37"/>
      <c r="H936" s="36"/>
      <c r="I936" s="36"/>
      <c r="J936" s="36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6"/>
      <c r="V936" s="37"/>
      <c r="W936" s="37"/>
      <c r="X936" s="36"/>
      <c r="Y936" s="37"/>
      <c r="Z936" s="37"/>
      <c r="AA936" s="37"/>
      <c r="AB936" s="36"/>
    </row>
    <row r="937" spans="1:28">
      <c r="A937" s="36"/>
      <c r="B937" s="36"/>
      <c r="C937" s="37"/>
      <c r="D937" s="37"/>
      <c r="E937" s="36"/>
      <c r="F937" s="37"/>
      <c r="G937" s="37"/>
      <c r="H937" s="36"/>
      <c r="I937" s="36"/>
      <c r="J937" s="36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6"/>
      <c r="V937" s="37"/>
      <c r="W937" s="37"/>
      <c r="X937" s="36"/>
      <c r="Y937" s="37"/>
      <c r="Z937" s="37"/>
      <c r="AA937" s="37"/>
      <c r="AB937" s="36"/>
    </row>
    <row r="938" spans="1:28">
      <c r="A938" s="36"/>
      <c r="B938" s="36"/>
      <c r="C938" s="37"/>
      <c r="D938" s="37"/>
      <c r="E938" s="36"/>
      <c r="F938" s="37"/>
      <c r="G938" s="37"/>
      <c r="H938" s="36"/>
      <c r="I938" s="36"/>
      <c r="J938" s="36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6"/>
      <c r="V938" s="37"/>
      <c r="W938" s="37"/>
      <c r="X938" s="36"/>
      <c r="Y938" s="37"/>
      <c r="Z938" s="37"/>
      <c r="AA938" s="37"/>
      <c r="AB938" s="36"/>
    </row>
    <row r="939" spans="1:28">
      <c r="A939" s="36"/>
      <c r="B939" s="36"/>
      <c r="C939" s="37"/>
      <c r="D939" s="37"/>
      <c r="E939" s="36"/>
      <c r="F939" s="37"/>
      <c r="G939" s="37"/>
      <c r="H939" s="36"/>
      <c r="I939" s="36"/>
      <c r="J939" s="36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6"/>
      <c r="V939" s="37"/>
      <c r="W939" s="37"/>
      <c r="X939" s="36"/>
      <c r="Y939" s="37"/>
      <c r="Z939" s="37"/>
      <c r="AA939" s="37"/>
      <c r="AB939" s="36"/>
    </row>
    <row r="940" spans="1:28">
      <c r="A940" s="36"/>
      <c r="B940" s="36"/>
      <c r="C940" s="37"/>
      <c r="D940" s="37"/>
      <c r="E940" s="36"/>
      <c r="F940" s="37"/>
      <c r="G940" s="37"/>
      <c r="H940" s="36"/>
      <c r="I940" s="36"/>
      <c r="J940" s="36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6"/>
      <c r="V940" s="37"/>
      <c r="W940" s="37"/>
      <c r="X940" s="36"/>
      <c r="Y940" s="37"/>
      <c r="Z940" s="37"/>
      <c r="AA940" s="37"/>
      <c r="AB940" s="36"/>
    </row>
    <row r="941" spans="1:28">
      <c r="A941" s="36"/>
      <c r="B941" s="36"/>
      <c r="C941" s="37"/>
      <c r="D941" s="37"/>
      <c r="E941" s="36"/>
      <c r="F941" s="37"/>
      <c r="G941" s="37"/>
      <c r="H941" s="36"/>
      <c r="I941" s="36"/>
      <c r="J941" s="36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6"/>
      <c r="V941" s="37"/>
      <c r="W941" s="37"/>
      <c r="X941" s="36"/>
      <c r="Y941" s="37"/>
      <c r="Z941" s="37"/>
      <c r="AA941" s="37"/>
      <c r="AB941" s="36"/>
    </row>
    <row r="942" spans="1:28">
      <c r="A942" s="36"/>
      <c r="B942" s="36"/>
      <c r="C942" s="37"/>
      <c r="D942" s="37"/>
      <c r="E942" s="36"/>
      <c r="F942" s="37"/>
      <c r="G942" s="37"/>
      <c r="H942" s="36"/>
      <c r="I942" s="36"/>
      <c r="J942" s="36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6"/>
      <c r="V942" s="37"/>
      <c r="W942" s="37"/>
      <c r="X942" s="36"/>
      <c r="Y942" s="37"/>
      <c r="Z942" s="37"/>
      <c r="AA942" s="37"/>
      <c r="AB942" s="36"/>
    </row>
    <row r="943" spans="1:28">
      <c r="A943" s="36"/>
      <c r="B943" s="36"/>
      <c r="C943" s="37"/>
      <c r="D943" s="37"/>
      <c r="E943" s="36"/>
      <c r="F943" s="37"/>
      <c r="G943" s="37"/>
      <c r="H943" s="36"/>
      <c r="I943" s="36"/>
      <c r="J943" s="36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6"/>
      <c r="V943" s="37"/>
      <c r="W943" s="37"/>
      <c r="X943" s="36"/>
      <c r="Y943" s="37"/>
      <c r="Z943" s="37"/>
      <c r="AA943" s="37"/>
      <c r="AB943" s="36"/>
    </row>
    <row r="944" spans="1:28">
      <c r="A944" s="36"/>
      <c r="B944" s="36"/>
      <c r="C944" s="37"/>
      <c r="D944" s="37"/>
      <c r="E944" s="36"/>
      <c r="F944" s="37"/>
      <c r="G944" s="37"/>
      <c r="H944" s="36"/>
      <c r="I944" s="36"/>
      <c r="J944" s="36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6"/>
      <c r="V944" s="37"/>
      <c r="W944" s="37"/>
      <c r="X944" s="36"/>
      <c r="Y944" s="37"/>
      <c r="Z944" s="37"/>
      <c r="AA944" s="37"/>
      <c r="AB944" s="36"/>
    </row>
    <row r="945" spans="1:28">
      <c r="A945" s="36"/>
      <c r="B945" s="36"/>
      <c r="C945" s="37"/>
      <c r="D945" s="37"/>
      <c r="E945" s="36"/>
      <c r="F945" s="37"/>
      <c r="G945" s="37"/>
      <c r="H945" s="36"/>
      <c r="I945" s="36"/>
      <c r="J945" s="36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6"/>
      <c r="V945" s="37"/>
      <c r="W945" s="37"/>
      <c r="X945" s="36"/>
      <c r="Y945" s="37"/>
      <c r="Z945" s="37"/>
      <c r="AA945" s="37"/>
      <c r="AB945" s="36"/>
    </row>
    <row r="946" spans="1:28">
      <c r="A946" s="36"/>
      <c r="B946" s="36"/>
      <c r="C946" s="37"/>
      <c r="D946" s="37"/>
      <c r="E946" s="36"/>
      <c r="F946" s="37"/>
      <c r="G946" s="37"/>
      <c r="H946" s="36"/>
      <c r="I946" s="36"/>
      <c r="J946" s="36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6"/>
      <c r="V946" s="37"/>
      <c r="W946" s="37"/>
      <c r="X946" s="36"/>
      <c r="Y946" s="37"/>
      <c r="Z946" s="37"/>
      <c r="AA946" s="37"/>
      <c r="AB946" s="36"/>
    </row>
    <row r="947" spans="1:28">
      <c r="A947" s="36"/>
      <c r="B947" s="36"/>
      <c r="C947" s="37"/>
      <c r="D947" s="37"/>
      <c r="E947" s="36"/>
      <c r="F947" s="37"/>
      <c r="G947" s="37"/>
      <c r="H947" s="36"/>
      <c r="I947" s="36"/>
      <c r="J947" s="36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6"/>
      <c r="V947" s="37"/>
      <c r="W947" s="37"/>
      <c r="X947" s="36"/>
      <c r="Y947" s="37"/>
      <c r="Z947" s="37"/>
      <c r="AA947" s="37"/>
      <c r="AB947" s="36"/>
    </row>
    <row r="948" spans="1:28">
      <c r="A948" s="36"/>
      <c r="B948" s="36"/>
      <c r="C948" s="37"/>
      <c r="D948" s="37"/>
      <c r="E948" s="36"/>
      <c r="F948" s="37"/>
      <c r="G948" s="37"/>
      <c r="H948" s="36"/>
      <c r="I948" s="36"/>
      <c r="J948" s="36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6"/>
      <c r="V948" s="37"/>
      <c r="W948" s="37"/>
      <c r="X948" s="36"/>
      <c r="Y948" s="37"/>
      <c r="Z948" s="37"/>
      <c r="AA948" s="37"/>
      <c r="AB948" s="36"/>
    </row>
    <row r="949" spans="1:28">
      <c r="A949" s="36"/>
      <c r="B949" s="36"/>
      <c r="C949" s="37"/>
      <c r="D949" s="37"/>
      <c r="E949" s="36"/>
      <c r="F949" s="37"/>
      <c r="G949" s="37"/>
      <c r="H949" s="36"/>
      <c r="I949" s="36"/>
      <c r="J949" s="36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6"/>
      <c r="V949" s="37"/>
      <c r="W949" s="37"/>
      <c r="X949" s="36"/>
      <c r="Y949" s="37"/>
      <c r="Z949" s="37"/>
      <c r="AA949" s="37"/>
      <c r="AB949" s="36"/>
    </row>
    <row r="950" spans="1:28">
      <c r="A950" s="36"/>
      <c r="B950" s="36"/>
      <c r="C950" s="37"/>
      <c r="D950" s="37"/>
      <c r="E950" s="36"/>
      <c r="F950" s="37"/>
      <c r="G950" s="37"/>
      <c r="H950" s="36"/>
      <c r="I950" s="36"/>
      <c r="J950" s="36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6"/>
      <c r="V950" s="37"/>
      <c r="W950" s="37"/>
      <c r="X950" s="36"/>
      <c r="Y950" s="37"/>
      <c r="Z950" s="37"/>
      <c r="AA950" s="37"/>
      <c r="AB950" s="36"/>
    </row>
    <row r="951" spans="1:28">
      <c r="A951" s="36"/>
      <c r="B951" s="36"/>
      <c r="C951" s="37"/>
      <c r="D951" s="37"/>
      <c r="E951" s="36"/>
      <c r="F951" s="37"/>
      <c r="G951" s="37"/>
      <c r="H951" s="36"/>
      <c r="I951" s="36"/>
      <c r="J951" s="36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6"/>
      <c r="V951" s="37"/>
      <c r="W951" s="37"/>
      <c r="X951" s="36"/>
      <c r="Y951" s="37"/>
      <c r="Z951" s="37"/>
      <c r="AA951" s="37"/>
      <c r="AB951" s="36"/>
    </row>
    <row r="952" spans="1:28">
      <c r="A952" s="36"/>
      <c r="B952" s="36"/>
      <c r="C952" s="37"/>
      <c r="D952" s="37"/>
      <c r="E952" s="36"/>
      <c r="F952" s="37"/>
      <c r="G952" s="37"/>
      <c r="H952" s="36"/>
      <c r="I952" s="36"/>
      <c r="J952" s="36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6"/>
      <c r="V952" s="37"/>
      <c r="W952" s="37"/>
      <c r="X952" s="36"/>
      <c r="Y952" s="37"/>
      <c r="Z952" s="37"/>
      <c r="AA952" s="37"/>
      <c r="AB952" s="36"/>
    </row>
    <row r="953" spans="1:28">
      <c r="A953" s="36"/>
      <c r="B953" s="36"/>
      <c r="C953" s="37"/>
      <c r="D953" s="37"/>
      <c r="E953" s="36"/>
      <c r="F953" s="37"/>
      <c r="G953" s="37"/>
      <c r="H953" s="36"/>
      <c r="I953" s="36"/>
      <c r="J953" s="36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6"/>
      <c r="V953" s="37"/>
      <c r="W953" s="37"/>
      <c r="X953" s="36"/>
      <c r="Y953" s="37"/>
      <c r="Z953" s="37"/>
      <c r="AA953" s="37"/>
      <c r="AB953" s="36"/>
    </row>
    <row r="954" spans="1:28">
      <c r="A954" s="36"/>
      <c r="B954" s="36"/>
      <c r="C954" s="37"/>
      <c r="D954" s="37"/>
      <c r="E954" s="36"/>
      <c r="F954" s="37"/>
      <c r="G954" s="37"/>
      <c r="H954" s="36"/>
      <c r="I954" s="36"/>
      <c r="J954" s="36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6"/>
      <c r="V954" s="37"/>
      <c r="W954" s="37"/>
      <c r="X954" s="36"/>
      <c r="Y954" s="37"/>
      <c r="Z954" s="37"/>
      <c r="AA954" s="37"/>
      <c r="AB954" s="36"/>
    </row>
    <row r="955" spans="1:28">
      <c r="A955" s="36"/>
      <c r="B955" s="36"/>
      <c r="C955" s="37"/>
      <c r="D955" s="37"/>
      <c r="E955" s="36"/>
      <c r="F955" s="37"/>
      <c r="G955" s="37"/>
      <c r="H955" s="36"/>
      <c r="I955" s="36"/>
      <c r="J955" s="36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6"/>
      <c r="V955" s="37"/>
      <c r="W955" s="37"/>
      <c r="X955" s="36"/>
      <c r="Y955" s="37"/>
      <c r="Z955" s="37"/>
      <c r="AA955" s="37"/>
      <c r="AB955" s="36"/>
    </row>
    <row r="956" spans="1:28">
      <c r="A956" s="36"/>
      <c r="B956" s="36"/>
      <c r="C956" s="37"/>
      <c r="D956" s="37"/>
      <c r="E956" s="36"/>
      <c r="F956" s="37"/>
      <c r="G956" s="37"/>
      <c r="H956" s="36"/>
      <c r="I956" s="36"/>
      <c r="J956" s="36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6"/>
      <c r="V956" s="37"/>
      <c r="W956" s="37"/>
      <c r="X956" s="36"/>
      <c r="Y956" s="37"/>
      <c r="Z956" s="37"/>
      <c r="AA956" s="37"/>
      <c r="AB956" s="36"/>
    </row>
    <row r="957" spans="1:28">
      <c r="A957" s="36"/>
      <c r="B957" s="36"/>
      <c r="C957" s="37"/>
      <c r="D957" s="37"/>
      <c r="E957" s="36"/>
      <c r="F957" s="37"/>
      <c r="G957" s="37"/>
      <c r="H957" s="36"/>
      <c r="I957" s="36"/>
      <c r="J957" s="36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6"/>
      <c r="V957" s="37"/>
      <c r="W957" s="37"/>
      <c r="X957" s="36"/>
      <c r="Y957" s="37"/>
      <c r="Z957" s="37"/>
      <c r="AA957" s="37"/>
      <c r="AB957" s="36"/>
    </row>
    <row r="958" spans="1:28">
      <c r="A958" s="36"/>
      <c r="B958" s="36"/>
      <c r="C958" s="37"/>
      <c r="D958" s="37"/>
      <c r="E958" s="36"/>
      <c r="F958" s="37"/>
      <c r="G958" s="37"/>
      <c r="H958" s="36"/>
      <c r="I958" s="36"/>
      <c r="J958" s="36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6"/>
      <c r="V958" s="37"/>
      <c r="W958" s="37"/>
      <c r="X958" s="36"/>
      <c r="Y958" s="37"/>
      <c r="Z958" s="37"/>
      <c r="AA958" s="37"/>
      <c r="AB958" s="36"/>
    </row>
    <row r="959" spans="1:28">
      <c r="A959" s="36"/>
      <c r="B959" s="36"/>
      <c r="C959" s="37"/>
      <c r="D959" s="37"/>
      <c r="E959" s="36"/>
      <c r="F959" s="37"/>
      <c r="G959" s="37"/>
      <c r="H959" s="36"/>
      <c r="I959" s="36"/>
      <c r="J959" s="36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6"/>
      <c r="V959" s="37"/>
      <c r="W959" s="37"/>
      <c r="X959" s="36"/>
      <c r="Y959" s="37"/>
      <c r="Z959" s="37"/>
      <c r="AA959" s="37"/>
      <c r="AB959" s="36"/>
    </row>
    <row r="960" spans="1:28">
      <c r="A960" s="36"/>
      <c r="B960" s="36"/>
      <c r="C960" s="37"/>
      <c r="D960" s="37"/>
      <c r="E960" s="36"/>
      <c r="F960" s="37"/>
      <c r="G960" s="37"/>
      <c r="H960" s="36"/>
      <c r="I960" s="36"/>
      <c r="J960" s="36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6"/>
      <c r="V960" s="37"/>
      <c r="W960" s="37"/>
      <c r="X960" s="36"/>
      <c r="Y960" s="37"/>
      <c r="Z960" s="37"/>
      <c r="AA960" s="37"/>
      <c r="AB960" s="36"/>
    </row>
    <row r="961" spans="1:28">
      <c r="A961" s="36"/>
      <c r="B961" s="36"/>
      <c r="C961" s="37"/>
      <c r="D961" s="37"/>
      <c r="E961" s="36"/>
      <c r="F961" s="37"/>
      <c r="G961" s="37"/>
      <c r="H961" s="36"/>
      <c r="I961" s="36"/>
      <c r="J961" s="36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6"/>
      <c r="V961" s="37"/>
      <c r="W961" s="37"/>
      <c r="X961" s="36"/>
      <c r="Y961" s="37"/>
      <c r="Z961" s="37"/>
      <c r="AA961" s="37"/>
      <c r="AB961" s="36"/>
    </row>
    <row r="962" spans="1:28">
      <c r="A962" s="36"/>
      <c r="B962" s="36"/>
      <c r="C962" s="37"/>
      <c r="D962" s="37"/>
      <c r="E962" s="36"/>
      <c r="F962" s="37"/>
      <c r="G962" s="37"/>
      <c r="H962" s="36"/>
      <c r="I962" s="36"/>
      <c r="J962" s="36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6"/>
      <c r="V962" s="37"/>
      <c r="W962" s="37"/>
      <c r="X962" s="36"/>
      <c r="Y962" s="37"/>
      <c r="Z962" s="37"/>
      <c r="AA962" s="37"/>
      <c r="AB962" s="36"/>
    </row>
    <row r="963" spans="1:28">
      <c r="A963" s="36"/>
      <c r="B963" s="36"/>
      <c r="C963" s="37"/>
      <c r="D963" s="37"/>
      <c r="E963" s="36"/>
      <c r="F963" s="37"/>
      <c r="G963" s="37"/>
      <c r="H963" s="36"/>
      <c r="I963" s="36"/>
      <c r="J963" s="36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6"/>
      <c r="V963" s="37"/>
      <c r="W963" s="37"/>
      <c r="X963" s="36"/>
      <c r="Y963" s="37"/>
      <c r="Z963" s="37"/>
      <c r="AA963" s="37"/>
      <c r="AB963" s="36"/>
    </row>
    <row r="964" spans="1:28">
      <c r="A964" s="36"/>
      <c r="B964" s="36"/>
      <c r="C964" s="37"/>
      <c r="D964" s="37"/>
      <c r="E964" s="36"/>
      <c r="F964" s="37"/>
      <c r="G964" s="37"/>
      <c r="H964" s="36"/>
      <c r="I964" s="36"/>
      <c r="J964" s="36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6"/>
      <c r="V964" s="37"/>
      <c r="W964" s="37"/>
      <c r="X964" s="36"/>
      <c r="Y964" s="37"/>
      <c r="Z964" s="37"/>
      <c r="AA964" s="37"/>
      <c r="AB964" s="36"/>
    </row>
    <row r="965" spans="1:28">
      <c r="A965" s="36"/>
      <c r="B965" s="36"/>
      <c r="C965" s="37"/>
      <c r="D965" s="37"/>
      <c r="E965" s="36"/>
      <c r="F965" s="37"/>
      <c r="G965" s="37"/>
      <c r="H965" s="36"/>
      <c r="I965" s="36"/>
      <c r="J965" s="36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6"/>
      <c r="V965" s="37"/>
      <c r="W965" s="37"/>
      <c r="X965" s="36"/>
      <c r="Y965" s="37"/>
      <c r="Z965" s="37"/>
      <c r="AA965" s="37"/>
      <c r="AB965" s="36"/>
    </row>
    <row r="966" spans="1:28">
      <c r="A966" s="36"/>
      <c r="B966" s="36"/>
      <c r="C966" s="37"/>
      <c r="D966" s="37"/>
      <c r="E966" s="36"/>
      <c r="F966" s="37"/>
      <c r="G966" s="37"/>
      <c r="H966" s="36"/>
      <c r="I966" s="36"/>
      <c r="J966" s="36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6"/>
      <c r="V966" s="37"/>
      <c r="W966" s="37"/>
      <c r="X966" s="36"/>
      <c r="Y966" s="37"/>
      <c r="Z966" s="37"/>
      <c r="AA966" s="37"/>
      <c r="AB966" s="36"/>
    </row>
    <row r="967" spans="1:28">
      <c r="A967" s="36"/>
      <c r="B967" s="36"/>
      <c r="C967" s="37"/>
      <c r="D967" s="37"/>
      <c r="E967" s="36"/>
      <c r="F967" s="37"/>
      <c r="G967" s="37"/>
      <c r="H967" s="36"/>
      <c r="I967" s="36"/>
      <c r="J967" s="36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6"/>
      <c r="V967" s="37"/>
      <c r="W967" s="37"/>
      <c r="X967" s="36"/>
      <c r="Y967" s="37"/>
      <c r="Z967" s="37"/>
      <c r="AA967" s="37"/>
      <c r="AB967" s="36"/>
    </row>
    <row r="968" spans="1:28">
      <c r="A968" s="36"/>
      <c r="B968" s="36"/>
      <c r="C968" s="37"/>
      <c r="D968" s="37"/>
      <c r="E968" s="36"/>
      <c r="F968" s="37"/>
      <c r="G968" s="37"/>
      <c r="H968" s="36"/>
      <c r="I968" s="36"/>
      <c r="J968" s="36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6"/>
      <c r="V968" s="37"/>
      <c r="W968" s="37"/>
      <c r="X968" s="36"/>
      <c r="Y968" s="37"/>
      <c r="Z968" s="37"/>
      <c r="AA968" s="37"/>
      <c r="AB968" s="36"/>
    </row>
    <row r="969" spans="1:28">
      <c r="A969" s="36"/>
      <c r="B969" s="36"/>
      <c r="C969" s="37"/>
      <c r="D969" s="37"/>
      <c r="E969" s="36"/>
      <c r="F969" s="37"/>
      <c r="G969" s="37"/>
      <c r="H969" s="36"/>
      <c r="I969" s="36"/>
      <c r="J969" s="36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6"/>
      <c r="V969" s="37"/>
      <c r="W969" s="37"/>
      <c r="X969" s="36"/>
      <c r="Y969" s="37"/>
      <c r="Z969" s="37"/>
      <c r="AA969" s="37"/>
      <c r="AB969" s="36"/>
    </row>
    <row r="970" spans="1:28">
      <c r="A970" s="36"/>
      <c r="B970" s="36"/>
      <c r="C970" s="37"/>
      <c r="D970" s="37"/>
      <c r="E970" s="36"/>
      <c r="F970" s="37"/>
      <c r="G970" s="37"/>
      <c r="H970" s="36"/>
      <c r="I970" s="36"/>
      <c r="J970" s="36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6"/>
      <c r="V970" s="37"/>
      <c r="W970" s="37"/>
      <c r="X970" s="36"/>
      <c r="Y970" s="37"/>
      <c r="Z970" s="37"/>
      <c r="AA970" s="37"/>
      <c r="AB970" s="36"/>
    </row>
    <row r="971" spans="1:28">
      <c r="A971" s="36"/>
      <c r="B971" s="36"/>
      <c r="C971" s="37"/>
      <c r="D971" s="37"/>
      <c r="E971" s="36"/>
      <c r="F971" s="37"/>
      <c r="G971" s="37"/>
      <c r="H971" s="36"/>
      <c r="I971" s="36"/>
      <c r="J971" s="36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6"/>
      <c r="V971" s="37"/>
      <c r="W971" s="37"/>
      <c r="X971" s="36"/>
      <c r="Y971" s="37"/>
      <c r="Z971" s="37"/>
      <c r="AA971" s="37"/>
      <c r="AB971" s="36"/>
    </row>
    <row r="972" spans="1:28">
      <c r="A972" s="36"/>
      <c r="B972" s="36"/>
      <c r="C972" s="37"/>
      <c r="D972" s="37"/>
      <c r="E972" s="36"/>
      <c r="F972" s="37"/>
      <c r="G972" s="37"/>
      <c r="H972" s="36"/>
      <c r="I972" s="36"/>
      <c r="J972" s="36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6"/>
      <c r="V972" s="37"/>
      <c r="W972" s="37"/>
      <c r="X972" s="36"/>
      <c r="Y972" s="37"/>
      <c r="Z972" s="37"/>
      <c r="AA972" s="37"/>
      <c r="AB972" s="36"/>
    </row>
    <row r="973" spans="1:28">
      <c r="A973" s="36"/>
      <c r="B973" s="36"/>
      <c r="C973" s="37"/>
      <c r="D973" s="37"/>
      <c r="E973" s="36"/>
      <c r="F973" s="37"/>
      <c r="G973" s="37"/>
      <c r="H973" s="36"/>
      <c r="I973" s="36"/>
      <c r="J973" s="36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6"/>
      <c r="V973" s="37"/>
      <c r="W973" s="37"/>
      <c r="X973" s="36"/>
      <c r="Y973" s="37"/>
      <c r="Z973" s="37"/>
      <c r="AA973" s="37"/>
      <c r="AB973" s="36"/>
    </row>
    <row r="974" spans="1:28">
      <c r="A974" s="36"/>
      <c r="B974" s="36"/>
      <c r="C974" s="37"/>
      <c r="D974" s="37"/>
      <c r="E974" s="36"/>
      <c r="F974" s="37"/>
      <c r="G974" s="37"/>
      <c r="H974" s="36"/>
      <c r="I974" s="36"/>
      <c r="J974" s="36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6"/>
      <c r="V974" s="37"/>
      <c r="W974" s="37"/>
      <c r="X974" s="36"/>
      <c r="Y974" s="37"/>
      <c r="Z974" s="37"/>
      <c r="AA974" s="37"/>
      <c r="AB974" s="36"/>
    </row>
    <row r="975" spans="1:28">
      <c r="A975" s="36"/>
      <c r="B975" s="36"/>
      <c r="C975" s="37"/>
      <c r="D975" s="37"/>
      <c r="E975" s="36"/>
      <c r="F975" s="37"/>
      <c r="G975" s="37"/>
      <c r="H975" s="36"/>
      <c r="I975" s="36"/>
      <c r="J975" s="36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6"/>
      <c r="V975" s="37"/>
      <c r="W975" s="37"/>
      <c r="X975" s="36"/>
      <c r="Y975" s="37"/>
      <c r="Z975" s="37"/>
      <c r="AA975" s="37"/>
      <c r="AB975" s="36"/>
    </row>
    <row r="976" spans="1:28">
      <c r="A976" s="36"/>
      <c r="B976" s="36"/>
      <c r="C976" s="37"/>
      <c r="D976" s="37"/>
      <c r="E976" s="36"/>
      <c r="F976" s="37"/>
      <c r="G976" s="37"/>
      <c r="H976" s="36"/>
      <c r="I976" s="36"/>
      <c r="J976" s="36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6"/>
      <c r="V976" s="37"/>
      <c r="W976" s="37"/>
      <c r="X976" s="36"/>
      <c r="Y976" s="37"/>
      <c r="Z976" s="37"/>
      <c r="AA976" s="37"/>
      <c r="AB976" s="36"/>
    </row>
    <row r="977" spans="1:28">
      <c r="A977" s="36"/>
      <c r="B977" s="36"/>
      <c r="C977" s="37"/>
      <c r="D977" s="37"/>
      <c r="E977" s="36"/>
      <c r="F977" s="37"/>
      <c r="G977" s="37"/>
      <c r="H977" s="36"/>
      <c r="I977" s="36"/>
      <c r="J977" s="36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6"/>
      <c r="V977" s="37"/>
      <c r="W977" s="37"/>
      <c r="X977" s="36"/>
      <c r="Y977" s="37"/>
      <c r="Z977" s="37"/>
      <c r="AA977" s="37"/>
      <c r="AB977" s="36"/>
    </row>
    <row r="978" spans="1:28">
      <c r="A978" s="36"/>
      <c r="B978" s="36"/>
      <c r="C978" s="37"/>
      <c r="D978" s="37"/>
      <c r="E978" s="36"/>
      <c r="F978" s="37"/>
      <c r="G978" s="37"/>
      <c r="H978" s="36"/>
      <c r="I978" s="36"/>
      <c r="J978" s="36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6"/>
      <c r="V978" s="37"/>
      <c r="W978" s="37"/>
      <c r="X978" s="36"/>
      <c r="Y978" s="37"/>
      <c r="Z978" s="37"/>
      <c r="AA978" s="37"/>
      <c r="AB978" s="36"/>
    </row>
    <row r="979" spans="1:28">
      <c r="A979" s="36"/>
      <c r="B979" s="36"/>
      <c r="C979" s="37"/>
      <c r="D979" s="37"/>
      <c r="E979" s="36"/>
      <c r="F979" s="37"/>
      <c r="G979" s="37"/>
      <c r="H979" s="36"/>
      <c r="I979" s="36"/>
      <c r="J979" s="36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6"/>
      <c r="V979" s="37"/>
      <c r="W979" s="37"/>
      <c r="X979" s="36"/>
      <c r="Y979" s="37"/>
      <c r="Z979" s="37"/>
      <c r="AA979" s="37"/>
      <c r="AB979" s="36"/>
    </row>
    <row r="980" spans="1:28">
      <c r="A980" s="36"/>
      <c r="B980" s="36"/>
      <c r="C980" s="37"/>
      <c r="D980" s="37"/>
      <c r="E980" s="36"/>
      <c r="F980" s="37"/>
      <c r="G980" s="37"/>
      <c r="H980" s="36"/>
      <c r="I980" s="36"/>
      <c r="J980" s="36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6"/>
      <c r="V980" s="37"/>
      <c r="W980" s="37"/>
      <c r="X980" s="36"/>
      <c r="Y980" s="37"/>
      <c r="Z980" s="37"/>
      <c r="AA980" s="37"/>
      <c r="AB980" s="36"/>
    </row>
    <row r="981" spans="1:28">
      <c r="A981" s="36"/>
      <c r="B981" s="36"/>
      <c r="C981" s="37"/>
      <c r="D981" s="37"/>
      <c r="E981" s="36"/>
      <c r="F981" s="37"/>
      <c r="G981" s="37"/>
      <c r="H981" s="36"/>
      <c r="I981" s="36"/>
      <c r="J981" s="36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6"/>
      <c r="V981" s="37"/>
      <c r="W981" s="37"/>
      <c r="X981" s="36"/>
      <c r="Y981" s="37"/>
      <c r="Z981" s="37"/>
      <c r="AA981" s="37"/>
      <c r="AB981" s="36"/>
    </row>
    <row r="982" spans="1:28">
      <c r="A982" s="36"/>
      <c r="B982" s="36"/>
      <c r="C982" s="37"/>
      <c r="D982" s="37"/>
      <c r="E982" s="36"/>
      <c r="F982" s="37"/>
      <c r="G982" s="37"/>
      <c r="H982" s="36"/>
      <c r="I982" s="36"/>
      <c r="J982" s="36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6"/>
      <c r="V982" s="37"/>
      <c r="W982" s="37"/>
      <c r="X982" s="36"/>
      <c r="Y982" s="37"/>
      <c r="Z982" s="37"/>
      <c r="AA982" s="37"/>
      <c r="AB982" s="36"/>
    </row>
    <row r="983" spans="1:28">
      <c r="A983" s="36"/>
      <c r="B983" s="36"/>
      <c r="C983" s="37"/>
      <c r="D983" s="37"/>
      <c r="E983" s="36"/>
      <c r="F983" s="37"/>
      <c r="G983" s="37"/>
      <c r="H983" s="36"/>
      <c r="I983" s="36"/>
      <c r="J983" s="36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6"/>
      <c r="V983" s="37"/>
      <c r="W983" s="37"/>
      <c r="X983" s="36"/>
      <c r="Y983" s="37"/>
      <c r="Z983" s="37"/>
      <c r="AA983" s="37"/>
      <c r="AB983" s="36"/>
    </row>
    <row r="984" spans="1:28">
      <c r="A984" s="36"/>
      <c r="B984" s="36"/>
      <c r="C984" s="37"/>
      <c r="D984" s="37"/>
      <c r="E984" s="36"/>
      <c r="F984" s="37"/>
      <c r="G984" s="37"/>
      <c r="H984" s="36"/>
      <c r="I984" s="36"/>
      <c r="J984" s="36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6"/>
      <c r="V984" s="37"/>
      <c r="W984" s="37"/>
      <c r="X984" s="36"/>
      <c r="Y984" s="37"/>
      <c r="Z984" s="37"/>
      <c r="AA984" s="37"/>
      <c r="AB984" s="36"/>
    </row>
    <row r="985" spans="1:28">
      <c r="A985" s="36"/>
      <c r="B985" s="36"/>
      <c r="C985" s="37"/>
      <c r="D985" s="37"/>
      <c r="E985" s="36"/>
      <c r="F985" s="37"/>
      <c r="G985" s="37"/>
      <c r="H985" s="36"/>
      <c r="I985" s="36"/>
      <c r="J985" s="36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6"/>
      <c r="V985" s="37"/>
      <c r="W985" s="37"/>
      <c r="X985" s="36"/>
      <c r="Y985" s="37"/>
      <c r="Z985" s="37"/>
      <c r="AA985" s="37"/>
      <c r="AB985" s="36"/>
    </row>
    <row r="986" spans="1:28">
      <c r="A986" s="36"/>
      <c r="B986" s="36"/>
      <c r="C986" s="37"/>
      <c r="D986" s="37"/>
      <c r="E986" s="36"/>
      <c r="F986" s="37"/>
      <c r="G986" s="37"/>
      <c r="H986" s="36"/>
      <c r="I986" s="36"/>
      <c r="J986" s="36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6"/>
      <c r="V986" s="37"/>
      <c r="W986" s="37"/>
      <c r="X986" s="36"/>
      <c r="Y986" s="37"/>
      <c r="Z986" s="37"/>
      <c r="AA986" s="37"/>
      <c r="AB986" s="36"/>
    </row>
    <row r="987" spans="1:28">
      <c r="A987" s="36"/>
      <c r="B987" s="36"/>
      <c r="C987" s="37"/>
      <c r="D987" s="37"/>
      <c r="E987" s="36"/>
      <c r="F987" s="37"/>
      <c r="G987" s="37"/>
      <c r="H987" s="36"/>
      <c r="I987" s="36"/>
      <c r="J987" s="36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6"/>
      <c r="V987" s="37"/>
      <c r="W987" s="37"/>
      <c r="X987" s="36"/>
      <c r="Y987" s="37"/>
      <c r="Z987" s="37"/>
      <c r="AA987" s="37"/>
      <c r="AB987" s="36"/>
    </row>
    <row r="988" spans="1:28">
      <c r="A988" s="36"/>
      <c r="B988" s="36"/>
      <c r="C988" s="37"/>
      <c r="D988" s="37"/>
      <c r="E988" s="36"/>
      <c r="F988" s="37"/>
      <c r="G988" s="37"/>
      <c r="H988" s="36"/>
      <c r="I988" s="36"/>
      <c r="J988" s="36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6"/>
      <c r="V988" s="37"/>
      <c r="W988" s="37"/>
      <c r="X988" s="36"/>
      <c r="Y988" s="37"/>
      <c r="Z988" s="37"/>
      <c r="AA988" s="37"/>
      <c r="AB988" s="36"/>
    </row>
    <row r="989" spans="1:28">
      <c r="A989" s="36"/>
      <c r="B989" s="36"/>
      <c r="C989" s="37"/>
      <c r="D989" s="37"/>
      <c r="E989" s="36"/>
      <c r="F989" s="37"/>
      <c r="G989" s="37"/>
      <c r="H989" s="36"/>
      <c r="I989" s="36"/>
      <c r="J989" s="36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6"/>
      <c r="V989" s="37"/>
      <c r="W989" s="37"/>
      <c r="X989" s="36"/>
      <c r="Y989" s="37"/>
      <c r="Z989" s="37"/>
      <c r="AA989" s="37"/>
      <c r="AB989" s="36"/>
    </row>
    <row r="990" spans="1:28">
      <c r="A990" s="36"/>
      <c r="B990" s="36"/>
      <c r="C990" s="37"/>
      <c r="D990" s="37"/>
      <c r="E990" s="36"/>
      <c r="F990" s="37"/>
      <c r="G990" s="37"/>
      <c r="H990" s="36"/>
      <c r="I990" s="36"/>
      <c r="J990" s="36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6"/>
      <c r="V990" s="37"/>
      <c r="W990" s="37"/>
      <c r="X990" s="36"/>
      <c r="Y990" s="37"/>
      <c r="Z990" s="37"/>
      <c r="AA990" s="37"/>
      <c r="AB990" s="36"/>
    </row>
    <row r="991" spans="1:28">
      <c r="A991" s="36"/>
      <c r="B991" s="36"/>
      <c r="C991" s="37"/>
      <c r="D991" s="37"/>
      <c r="E991" s="36"/>
      <c r="F991" s="37"/>
      <c r="G991" s="37"/>
      <c r="H991" s="36"/>
      <c r="I991" s="36"/>
      <c r="J991" s="36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6"/>
      <c r="V991" s="37"/>
      <c r="W991" s="37"/>
      <c r="X991" s="36"/>
      <c r="Y991" s="37"/>
      <c r="Z991" s="37"/>
      <c r="AA991" s="37"/>
      <c r="AB991" s="36"/>
    </row>
    <row r="992" spans="1:28">
      <c r="A992" s="36"/>
      <c r="B992" s="36"/>
      <c r="C992" s="37"/>
      <c r="D992" s="37"/>
      <c r="E992" s="36"/>
      <c r="F992" s="37"/>
      <c r="G992" s="37"/>
      <c r="H992" s="36"/>
      <c r="I992" s="36"/>
      <c r="J992" s="36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6"/>
      <c r="V992" s="37"/>
      <c r="W992" s="37"/>
      <c r="X992" s="36"/>
      <c r="Y992" s="37"/>
      <c r="Z992" s="37"/>
      <c r="AA992" s="37"/>
      <c r="AB992" s="36"/>
    </row>
    <row r="993" spans="1:28">
      <c r="A993" s="36"/>
      <c r="B993" s="36"/>
      <c r="C993" s="37"/>
      <c r="D993" s="37"/>
      <c r="E993" s="36"/>
      <c r="F993" s="37"/>
      <c r="G993" s="37"/>
      <c r="H993" s="36"/>
      <c r="I993" s="36"/>
      <c r="J993" s="36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6"/>
      <c r="V993" s="37"/>
      <c r="W993" s="37"/>
      <c r="X993" s="36"/>
      <c r="Y993" s="37"/>
      <c r="Z993" s="37"/>
      <c r="AA993" s="37"/>
      <c r="AB993" s="36"/>
    </row>
    <row r="994" spans="1:28">
      <c r="A994" s="36"/>
      <c r="B994" s="36"/>
      <c r="C994" s="37"/>
      <c r="D994" s="37"/>
      <c r="E994" s="36"/>
      <c r="F994" s="37"/>
      <c r="G994" s="37"/>
      <c r="H994" s="36"/>
      <c r="I994" s="36"/>
      <c r="J994" s="36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6"/>
      <c r="V994" s="37"/>
      <c r="W994" s="37"/>
      <c r="X994" s="36"/>
      <c r="Y994" s="37"/>
      <c r="Z994" s="37"/>
      <c r="AA994" s="37"/>
      <c r="AB994" s="36"/>
    </row>
    <row r="995" spans="1:28">
      <c r="A995" s="36"/>
      <c r="B995" s="36"/>
      <c r="C995" s="37"/>
      <c r="D995" s="37"/>
      <c r="E995" s="36"/>
      <c r="F995" s="37"/>
      <c r="G995" s="37"/>
      <c r="H995" s="36"/>
      <c r="I995" s="36"/>
      <c r="J995" s="36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6"/>
      <c r="V995" s="37"/>
      <c r="W995" s="37"/>
      <c r="X995" s="36"/>
      <c r="Y995" s="37"/>
      <c r="Z995" s="37"/>
      <c r="AA995" s="37"/>
      <c r="AB995" s="36"/>
    </row>
    <row r="996" spans="1:28">
      <c r="A996" s="36"/>
      <c r="B996" s="36"/>
      <c r="C996" s="37"/>
      <c r="D996" s="37"/>
      <c r="E996" s="36"/>
      <c r="F996" s="37"/>
      <c r="G996" s="37"/>
      <c r="H996" s="36"/>
      <c r="I996" s="36"/>
      <c r="J996" s="36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6"/>
      <c r="V996" s="37"/>
      <c r="W996" s="37"/>
      <c r="X996" s="36"/>
      <c r="Y996" s="37"/>
      <c r="Z996" s="37"/>
      <c r="AA996" s="37"/>
      <c r="AB996" s="36"/>
    </row>
    <row r="997" spans="1:28">
      <c r="A997" s="36"/>
      <c r="B997" s="36"/>
      <c r="C997" s="37"/>
      <c r="D997" s="37"/>
      <c r="E997" s="36"/>
      <c r="F997" s="37"/>
      <c r="G997" s="37"/>
      <c r="H997" s="36"/>
      <c r="I997" s="36"/>
      <c r="J997" s="36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6"/>
      <c r="V997" s="37"/>
      <c r="W997" s="37"/>
      <c r="X997" s="36"/>
      <c r="Y997" s="37"/>
      <c r="Z997" s="37"/>
      <c r="AA997" s="37"/>
      <c r="AB997" s="36"/>
    </row>
    <row r="998" spans="1:28">
      <c r="A998" s="36"/>
      <c r="B998" s="36"/>
      <c r="C998" s="37"/>
      <c r="D998" s="37"/>
      <c r="E998" s="36"/>
      <c r="F998" s="37"/>
      <c r="G998" s="37"/>
      <c r="H998" s="36"/>
      <c r="I998" s="36"/>
      <c r="J998" s="36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6"/>
      <c r="V998" s="37"/>
      <c r="W998" s="37"/>
      <c r="X998" s="36"/>
      <c r="Y998" s="37"/>
      <c r="Z998" s="37"/>
      <c r="AA998" s="37"/>
      <c r="AB998" s="36"/>
    </row>
    <row r="999" spans="1:28">
      <c r="A999" s="36"/>
      <c r="B999" s="36"/>
      <c r="C999" s="37"/>
      <c r="D999" s="37"/>
      <c r="E999" s="36"/>
      <c r="F999" s="37"/>
      <c r="G999" s="37"/>
      <c r="H999" s="36"/>
      <c r="I999" s="36"/>
      <c r="J999" s="36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6"/>
      <c r="V999" s="37"/>
      <c r="W999" s="37"/>
      <c r="X999" s="36"/>
      <c r="Y999" s="37"/>
      <c r="Z999" s="37"/>
      <c r="AA999" s="37"/>
      <c r="AB999" s="36"/>
    </row>
    <row r="1000" spans="1:28">
      <c r="A1000" s="36"/>
      <c r="B1000" s="36"/>
      <c r="C1000" s="37"/>
      <c r="D1000" s="37"/>
      <c r="E1000" s="36"/>
      <c r="F1000" s="37"/>
      <c r="G1000" s="37"/>
      <c r="H1000" s="36"/>
      <c r="I1000" s="36"/>
      <c r="J1000" s="36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6"/>
      <c r="V1000" s="37"/>
      <c r="W1000" s="37"/>
      <c r="X1000" s="36"/>
      <c r="Y1000" s="37"/>
      <c r="Z1000" s="37"/>
      <c r="AA1000" s="37"/>
      <c r="AB1000" s="36"/>
    </row>
    <row r="1001" spans="1:28">
      <c r="A1001" s="36"/>
      <c r="B1001" s="36"/>
      <c r="C1001" s="37"/>
      <c r="D1001" s="37"/>
      <c r="E1001" s="36"/>
      <c r="F1001" s="37"/>
      <c r="G1001" s="37"/>
      <c r="H1001" s="36"/>
      <c r="I1001" s="36"/>
      <c r="J1001" s="36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6"/>
      <c r="V1001" s="37"/>
      <c r="W1001" s="37"/>
      <c r="X1001" s="36"/>
      <c r="Y1001" s="37"/>
      <c r="Z1001" s="37"/>
      <c r="AA1001" s="37"/>
      <c r="AB1001" s="36"/>
    </row>
    <row r="1002" spans="1:28">
      <c r="A1002" s="36"/>
      <c r="B1002" s="36"/>
      <c r="C1002" s="37"/>
      <c r="D1002" s="37"/>
      <c r="E1002" s="36"/>
      <c r="F1002" s="37"/>
      <c r="G1002" s="37"/>
      <c r="H1002" s="36"/>
      <c r="I1002" s="36"/>
      <c r="J1002" s="36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6"/>
      <c r="V1002" s="37"/>
      <c r="W1002" s="37"/>
      <c r="X1002" s="36"/>
      <c r="Y1002" s="37"/>
      <c r="Z1002" s="37"/>
      <c r="AA1002" s="37"/>
      <c r="AB1002" s="36"/>
    </row>
  </sheetData>
  <mergeCells count="30">
    <mergeCell ref="A1:E1"/>
    <mergeCell ref="A2:E2"/>
    <mergeCell ref="AA7:AA9"/>
    <mergeCell ref="X8:Z8"/>
    <mergeCell ref="A7:A9"/>
    <mergeCell ref="B7:D7"/>
    <mergeCell ref="E7:G7"/>
    <mergeCell ref="H7:I7"/>
    <mergeCell ref="J7:P7"/>
    <mergeCell ref="Q7:T7"/>
    <mergeCell ref="U7:Z7"/>
    <mergeCell ref="A3:AA3"/>
    <mergeCell ref="A4:AA4"/>
    <mergeCell ref="A5:AA5"/>
    <mergeCell ref="AB7:AB9"/>
    <mergeCell ref="B8:B9"/>
    <mergeCell ref="C8:C9"/>
    <mergeCell ref="D8:D9"/>
    <mergeCell ref="E8:E9"/>
    <mergeCell ref="F8:F9"/>
    <mergeCell ref="G8:G9"/>
    <mergeCell ref="H8:H9"/>
    <mergeCell ref="I8:I9"/>
    <mergeCell ref="O8:O9"/>
    <mergeCell ref="P8:P9"/>
    <mergeCell ref="Q8:S8"/>
    <mergeCell ref="T8:T9"/>
    <mergeCell ref="J8:M8"/>
    <mergeCell ref="N8:N9"/>
    <mergeCell ref="U8:W8"/>
  </mergeCells>
  <pageMargins left="0.70866141732283472" right="0.70866141732283472" top="0.74803149606299213" bottom="0.74803149606299213" header="0.31496062992125984" footer="0.31496062992125984"/>
  <pageSetup scale="6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I1002"/>
  <sheetViews>
    <sheetView zoomScale="115" zoomScaleNormal="115" workbookViewId="0">
      <pane xSplit="1" ySplit="10" topLeftCell="B11" activePane="bottomRight" state="frozen"/>
      <selection pane="topRight" activeCell="B1" sqref="B1"/>
      <selection pane="bottomLeft" activeCell="A9" sqref="A9"/>
      <selection pane="bottomRight" activeCell="J8" sqref="J8:N8"/>
    </sheetView>
  </sheetViews>
  <sheetFormatPr defaultColWidth="12.5703125" defaultRowHeight="15.75" customHeight="1"/>
  <cols>
    <col min="1" max="1" width="15.28515625" style="25" customWidth="1"/>
    <col min="2" max="2" width="7.42578125" style="25" customWidth="1"/>
    <col min="3" max="3" width="7.5703125" style="25" customWidth="1"/>
    <col min="4" max="4" width="7.140625" style="25" customWidth="1"/>
    <col min="5" max="5" width="6.140625" style="25" customWidth="1"/>
    <col min="6" max="6" width="6.85546875" style="25" customWidth="1"/>
    <col min="7" max="7" width="6" style="25" customWidth="1"/>
    <col min="8" max="8" width="5.85546875" style="25" customWidth="1"/>
    <col min="9" max="9" width="8" style="25" customWidth="1"/>
    <col min="10" max="13" width="6.42578125" style="25" customWidth="1"/>
    <col min="14" max="14" width="6.28515625" style="25" customWidth="1"/>
    <col min="15" max="15" width="7.28515625" style="25" customWidth="1"/>
    <col min="16" max="16" width="5.85546875" style="25" customWidth="1"/>
    <col min="17" max="17" width="7" style="25" customWidth="1"/>
    <col min="18" max="18" width="6.5703125" style="25" customWidth="1"/>
    <col min="19" max="19" width="6.7109375" style="25" customWidth="1"/>
    <col min="20" max="20" width="7.42578125" style="25" customWidth="1"/>
    <col min="21" max="21" width="6.42578125" style="25" customWidth="1"/>
    <col min="22" max="22" width="6.5703125" style="25" customWidth="1"/>
    <col min="23" max="23" width="7.140625" style="25" customWidth="1"/>
    <col min="24" max="24" width="5.85546875" style="25" customWidth="1"/>
    <col min="25" max="25" width="6.140625" style="25" customWidth="1"/>
    <col min="26" max="26" width="8.28515625" style="25" customWidth="1"/>
    <col min="27" max="27" width="6.42578125" style="25" customWidth="1"/>
    <col min="28" max="28" width="8.85546875" style="25" customWidth="1"/>
    <col min="29" max="29" width="8" style="25" customWidth="1"/>
    <col min="30" max="16384" width="12.5703125" style="25"/>
  </cols>
  <sheetData>
    <row r="1" spans="1:35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40"/>
      <c r="W2" s="12" t="s">
        <v>322</v>
      </c>
      <c r="X2" s="26"/>
      <c r="Y2" s="26"/>
      <c r="Z2" s="26"/>
      <c r="AC2" s="26"/>
      <c r="AD2" s="26"/>
      <c r="AE2" s="26"/>
      <c r="AF2" s="26"/>
      <c r="AG2" s="26"/>
      <c r="AH2" s="26"/>
      <c r="AI2" s="26"/>
    </row>
    <row r="3" spans="1:35" ht="24" customHeight="1">
      <c r="A3" s="84" t="s">
        <v>197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28"/>
    </row>
    <row r="4" spans="1:35" ht="15.75" customHeight="1">
      <c r="A4" s="85" t="s">
        <v>316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26"/>
    </row>
    <row r="5" spans="1:35" ht="15.75" customHeight="1">
      <c r="A5" s="85" t="s">
        <v>334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26"/>
    </row>
    <row r="6" spans="1:35" ht="15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26"/>
    </row>
    <row r="7" spans="1:35" s="13" customFormat="1" ht="31.5" customHeight="1">
      <c r="A7" s="64" t="s">
        <v>2</v>
      </c>
      <c r="B7" s="67" t="s">
        <v>139</v>
      </c>
      <c r="C7" s="69"/>
      <c r="D7" s="68"/>
      <c r="E7" s="67" t="s">
        <v>172</v>
      </c>
      <c r="F7" s="69"/>
      <c r="G7" s="68"/>
      <c r="H7" s="67" t="s">
        <v>142</v>
      </c>
      <c r="I7" s="68"/>
      <c r="J7" s="67" t="s">
        <v>198</v>
      </c>
      <c r="K7" s="69"/>
      <c r="L7" s="69"/>
      <c r="M7" s="69"/>
      <c r="N7" s="69"/>
      <c r="O7" s="69"/>
      <c r="P7" s="69"/>
      <c r="Q7" s="69"/>
      <c r="R7" s="68"/>
      <c r="S7" s="67" t="s">
        <v>199</v>
      </c>
      <c r="T7" s="69"/>
      <c r="U7" s="68"/>
      <c r="V7" s="67" t="s">
        <v>145</v>
      </c>
      <c r="W7" s="69"/>
      <c r="X7" s="69"/>
      <c r="Y7" s="69"/>
      <c r="Z7" s="69"/>
      <c r="AA7" s="68"/>
      <c r="AB7" s="64" t="s">
        <v>146</v>
      </c>
      <c r="AC7" s="64" t="s">
        <v>176</v>
      </c>
    </row>
    <row r="8" spans="1:35" s="13" customFormat="1" ht="30.6" customHeight="1">
      <c r="A8" s="65"/>
      <c r="B8" s="64" t="s">
        <v>148</v>
      </c>
      <c r="C8" s="64" t="s">
        <v>177</v>
      </c>
      <c r="D8" s="64" t="s">
        <v>178</v>
      </c>
      <c r="E8" s="64" t="s">
        <v>179</v>
      </c>
      <c r="F8" s="64" t="s">
        <v>177</v>
      </c>
      <c r="G8" s="64" t="s">
        <v>180</v>
      </c>
      <c r="H8" s="64" t="s">
        <v>151</v>
      </c>
      <c r="I8" s="64" t="s">
        <v>10</v>
      </c>
      <c r="J8" s="67" t="s">
        <v>181</v>
      </c>
      <c r="K8" s="69"/>
      <c r="L8" s="69"/>
      <c r="M8" s="69"/>
      <c r="N8" s="68"/>
      <c r="O8" s="64" t="s">
        <v>200</v>
      </c>
      <c r="P8" s="64" t="s">
        <v>182</v>
      </c>
      <c r="Q8" s="64" t="s">
        <v>183</v>
      </c>
      <c r="R8" s="64" t="s">
        <v>184</v>
      </c>
      <c r="S8" s="67" t="s">
        <v>201</v>
      </c>
      <c r="T8" s="68"/>
      <c r="U8" s="64" t="s">
        <v>202</v>
      </c>
      <c r="V8" s="67" t="s">
        <v>185</v>
      </c>
      <c r="W8" s="69"/>
      <c r="X8" s="68"/>
      <c r="Y8" s="67" t="s">
        <v>186</v>
      </c>
      <c r="Z8" s="69"/>
      <c r="AA8" s="68"/>
      <c r="AB8" s="65"/>
      <c r="AC8" s="80"/>
    </row>
    <row r="9" spans="1:35" s="13" customFormat="1" ht="101.25" customHeight="1">
      <c r="A9" s="66"/>
      <c r="B9" s="66"/>
      <c r="C9" s="66"/>
      <c r="D9" s="66"/>
      <c r="E9" s="66"/>
      <c r="F9" s="66"/>
      <c r="G9" s="66"/>
      <c r="H9" s="66"/>
      <c r="I9" s="66"/>
      <c r="J9" s="39" t="s">
        <v>179</v>
      </c>
      <c r="K9" s="39" t="s">
        <v>187</v>
      </c>
      <c r="L9" s="39" t="s">
        <v>188</v>
      </c>
      <c r="M9" s="39" t="s">
        <v>203</v>
      </c>
      <c r="N9" s="39" t="s">
        <v>189</v>
      </c>
      <c r="O9" s="66"/>
      <c r="P9" s="66"/>
      <c r="Q9" s="66"/>
      <c r="R9" s="66"/>
      <c r="S9" s="39" t="s">
        <v>204</v>
      </c>
      <c r="T9" s="39" t="s">
        <v>205</v>
      </c>
      <c r="U9" s="66"/>
      <c r="V9" s="39" t="s">
        <v>179</v>
      </c>
      <c r="W9" s="39" t="s">
        <v>206</v>
      </c>
      <c r="X9" s="39" t="s">
        <v>201</v>
      </c>
      <c r="Y9" s="39" t="s">
        <v>179</v>
      </c>
      <c r="Z9" s="39" t="s">
        <v>163</v>
      </c>
      <c r="AA9" s="39" t="s">
        <v>164</v>
      </c>
      <c r="AB9" s="66"/>
      <c r="AC9" s="81"/>
    </row>
    <row r="10" spans="1:35" ht="60">
      <c r="A10" s="53" t="s">
        <v>20</v>
      </c>
      <c r="B10" s="53" t="s">
        <v>192</v>
      </c>
      <c r="C10" s="53">
        <v>2</v>
      </c>
      <c r="D10" s="53">
        <v>3</v>
      </c>
      <c r="E10" s="53" t="s">
        <v>193</v>
      </c>
      <c r="F10" s="53">
        <v>5</v>
      </c>
      <c r="G10" s="53">
        <v>6</v>
      </c>
      <c r="H10" s="54">
        <v>7</v>
      </c>
      <c r="I10" s="53" t="s">
        <v>207</v>
      </c>
      <c r="J10" s="53" t="s">
        <v>208</v>
      </c>
      <c r="K10" s="53">
        <v>10</v>
      </c>
      <c r="L10" s="53">
        <v>11</v>
      </c>
      <c r="M10" s="53">
        <v>12</v>
      </c>
      <c r="N10" s="53">
        <v>13</v>
      </c>
      <c r="O10" s="53">
        <v>14</v>
      </c>
      <c r="P10" s="53">
        <v>15</v>
      </c>
      <c r="Q10" s="53">
        <v>16</v>
      </c>
      <c r="R10" s="53">
        <v>17</v>
      </c>
      <c r="S10" s="53">
        <v>18</v>
      </c>
      <c r="T10" s="53">
        <v>19</v>
      </c>
      <c r="U10" s="53">
        <v>20</v>
      </c>
      <c r="V10" s="53" t="s">
        <v>209</v>
      </c>
      <c r="W10" s="53">
        <v>22</v>
      </c>
      <c r="X10" s="53">
        <v>23</v>
      </c>
      <c r="Y10" s="53" t="s">
        <v>210</v>
      </c>
      <c r="Z10" s="53">
        <v>25</v>
      </c>
      <c r="AA10" s="53">
        <v>26</v>
      </c>
      <c r="AB10" s="53">
        <v>27</v>
      </c>
      <c r="AC10" s="41"/>
    </row>
    <row r="11" spans="1:35" s="42" customFormat="1" ht="23.25" customHeight="1">
      <c r="A11" s="52" t="s">
        <v>315</v>
      </c>
      <c r="B11" s="52">
        <f>B12+B13+B27</f>
        <v>112</v>
      </c>
      <c r="C11" s="52">
        <f t="shared" ref="C11:AC11" si="0">C12+C13+C27</f>
        <v>13</v>
      </c>
      <c r="D11" s="52">
        <f t="shared" si="0"/>
        <v>99</v>
      </c>
      <c r="E11" s="52">
        <f t="shared" si="0"/>
        <v>103</v>
      </c>
      <c r="F11" s="52">
        <f t="shared" si="0"/>
        <v>13</v>
      </c>
      <c r="G11" s="52">
        <f t="shared" si="0"/>
        <v>90</v>
      </c>
      <c r="H11" s="52">
        <f t="shared" si="0"/>
        <v>80</v>
      </c>
      <c r="I11" s="52">
        <f t="shared" si="0"/>
        <v>80</v>
      </c>
      <c r="J11" s="52">
        <f t="shared" si="0"/>
        <v>61</v>
      </c>
      <c r="K11" s="52">
        <f t="shared" si="0"/>
        <v>0</v>
      </c>
      <c r="L11" s="52">
        <f t="shared" si="0"/>
        <v>38</v>
      </c>
      <c r="M11" s="52">
        <f t="shared" si="0"/>
        <v>18</v>
      </c>
      <c r="N11" s="52">
        <f t="shared" si="0"/>
        <v>5</v>
      </c>
      <c r="O11" s="52">
        <f t="shared" si="0"/>
        <v>0</v>
      </c>
      <c r="P11" s="52">
        <f t="shared" si="0"/>
        <v>6</v>
      </c>
      <c r="Q11" s="52">
        <f t="shared" si="0"/>
        <v>0</v>
      </c>
      <c r="R11" s="52">
        <f t="shared" si="0"/>
        <v>13</v>
      </c>
      <c r="S11" s="52">
        <f t="shared" si="0"/>
        <v>0</v>
      </c>
      <c r="T11" s="52">
        <f t="shared" si="0"/>
        <v>3</v>
      </c>
      <c r="U11" s="52">
        <f t="shared" si="0"/>
        <v>77</v>
      </c>
      <c r="V11" s="52">
        <f t="shared" si="0"/>
        <v>28</v>
      </c>
      <c r="W11" s="52">
        <f t="shared" si="0"/>
        <v>27</v>
      </c>
      <c r="X11" s="52">
        <f t="shared" si="0"/>
        <v>1</v>
      </c>
      <c r="Y11" s="52">
        <f t="shared" si="0"/>
        <v>52</v>
      </c>
      <c r="Z11" s="52">
        <f t="shared" si="0"/>
        <v>49</v>
      </c>
      <c r="AA11" s="52">
        <f t="shared" si="0"/>
        <v>3</v>
      </c>
      <c r="AB11" s="52">
        <f t="shared" si="0"/>
        <v>1</v>
      </c>
      <c r="AC11" s="34">
        <f t="shared" si="0"/>
        <v>9</v>
      </c>
    </row>
    <row r="12" spans="1:35" ht="23.25" customHeight="1">
      <c r="A12" s="39" t="s">
        <v>328</v>
      </c>
      <c r="B12" s="39">
        <f>C12+D12</f>
        <v>76</v>
      </c>
      <c r="C12" s="39">
        <v>8</v>
      </c>
      <c r="D12" s="39">
        <v>68</v>
      </c>
      <c r="E12" s="39">
        <f>F12+G12</f>
        <v>69</v>
      </c>
      <c r="F12" s="39">
        <v>8</v>
      </c>
      <c r="G12" s="39">
        <v>61</v>
      </c>
      <c r="H12" s="39">
        <f>IFERROR(IF(I12=(V12+Y12),IF(AND(I12=0,I12&gt;0),"Lỗi",(V12+Y12)),"Lỗi"),"Lỗi")</f>
        <v>49</v>
      </c>
      <c r="I12" s="39">
        <f>IFERROR(IF((K12+L12+M12+N12+O12+P12+Q12+R12)=(S12+T12+U12),IF(AND((K12+L12+M12+N12+O12+P12+Q12+R12)=0,(S12+T12+U12)&gt;0),"Lỗi",(K12+L12+M12+N12+O12+P12+Q12+R12)),"Lỗi"),"Lỗi")</f>
        <v>49</v>
      </c>
      <c r="J12" s="39">
        <f>SUM(K12:N12)</f>
        <v>36</v>
      </c>
      <c r="K12" s="39">
        <v>0</v>
      </c>
      <c r="L12" s="39">
        <v>34</v>
      </c>
      <c r="M12" s="39">
        <v>2</v>
      </c>
      <c r="N12" s="39">
        <v>0</v>
      </c>
      <c r="O12" s="39">
        <v>0</v>
      </c>
      <c r="P12" s="39">
        <v>0</v>
      </c>
      <c r="Q12" s="39">
        <v>0</v>
      </c>
      <c r="R12" s="39">
        <v>13</v>
      </c>
      <c r="S12" s="39">
        <v>0</v>
      </c>
      <c r="T12" s="39">
        <v>2</v>
      </c>
      <c r="U12" s="39">
        <v>47</v>
      </c>
      <c r="V12" s="39">
        <f>W12+X12</f>
        <v>4</v>
      </c>
      <c r="W12" s="39">
        <v>4</v>
      </c>
      <c r="X12" s="39">
        <v>0</v>
      </c>
      <c r="Y12" s="39">
        <f>Z12+AA12</f>
        <v>45</v>
      </c>
      <c r="Z12" s="39">
        <v>45</v>
      </c>
      <c r="AA12" s="39">
        <v>0</v>
      </c>
      <c r="AB12" s="39">
        <v>0</v>
      </c>
      <c r="AC12" s="30">
        <f>B12-E12</f>
        <v>7</v>
      </c>
    </row>
    <row r="13" spans="1:35" ht="31.5">
      <c r="A13" s="39" t="s">
        <v>26</v>
      </c>
      <c r="B13" s="39">
        <f t="shared" ref="B13:AC13" si="1">SUM(B14:B26)</f>
        <v>21</v>
      </c>
      <c r="C13" s="39">
        <f t="shared" si="1"/>
        <v>2</v>
      </c>
      <c r="D13" s="39">
        <f t="shared" si="1"/>
        <v>19</v>
      </c>
      <c r="E13" s="39">
        <f t="shared" si="1"/>
        <v>20</v>
      </c>
      <c r="F13" s="39">
        <f t="shared" si="1"/>
        <v>2</v>
      </c>
      <c r="G13" s="39">
        <f t="shared" si="1"/>
        <v>18</v>
      </c>
      <c r="H13" s="39">
        <f t="shared" si="1"/>
        <v>16</v>
      </c>
      <c r="I13" s="39">
        <f t="shared" si="1"/>
        <v>16</v>
      </c>
      <c r="J13" s="39">
        <f t="shared" si="1"/>
        <v>11</v>
      </c>
      <c r="K13" s="39">
        <f t="shared" si="1"/>
        <v>0</v>
      </c>
      <c r="L13" s="39">
        <f t="shared" si="1"/>
        <v>0</v>
      </c>
      <c r="M13" s="39">
        <f t="shared" si="1"/>
        <v>11</v>
      </c>
      <c r="N13" s="39">
        <f t="shared" si="1"/>
        <v>0</v>
      </c>
      <c r="O13" s="39">
        <f t="shared" si="1"/>
        <v>0</v>
      </c>
      <c r="P13" s="39">
        <f t="shared" si="1"/>
        <v>5</v>
      </c>
      <c r="Q13" s="39">
        <f t="shared" si="1"/>
        <v>0</v>
      </c>
      <c r="R13" s="39">
        <f t="shared" si="1"/>
        <v>0</v>
      </c>
      <c r="S13" s="39">
        <f t="shared" si="1"/>
        <v>0</v>
      </c>
      <c r="T13" s="39">
        <f t="shared" si="1"/>
        <v>0</v>
      </c>
      <c r="U13" s="39">
        <f t="shared" si="1"/>
        <v>16</v>
      </c>
      <c r="V13" s="39">
        <f t="shared" si="1"/>
        <v>13</v>
      </c>
      <c r="W13" s="39">
        <f t="shared" si="1"/>
        <v>12</v>
      </c>
      <c r="X13" s="39">
        <f t="shared" si="1"/>
        <v>1</v>
      </c>
      <c r="Y13" s="39">
        <f t="shared" si="1"/>
        <v>3</v>
      </c>
      <c r="Z13" s="39">
        <f t="shared" si="1"/>
        <v>0</v>
      </c>
      <c r="AA13" s="39">
        <f t="shared" si="1"/>
        <v>3</v>
      </c>
      <c r="AB13" s="39">
        <f t="shared" si="1"/>
        <v>0</v>
      </c>
      <c r="AC13" s="30">
        <f t="shared" si="1"/>
        <v>1</v>
      </c>
    </row>
    <row r="14" spans="1:35" ht="15.75" hidden="1" customHeight="1">
      <c r="A14" s="39" t="s">
        <v>27</v>
      </c>
      <c r="B14" s="39">
        <f t="shared" ref="B14:B26" si="2">C14+D14</f>
        <v>0</v>
      </c>
      <c r="C14" s="39"/>
      <c r="D14" s="39"/>
      <c r="E14" s="39">
        <f t="shared" ref="E14:E26" si="3">F14+G14</f>
        <v>0</v>
      </c>
      <c r="F14" s="39"/>
      <c r="G14" s="39"/>
      <c r="H14" s="39">
        <f t="shared" ref="H14:H26" si="4">IFERROR(IF(I14=(V14+Y14),IF(AND(I14=0,I14&gt;0),"Lỗi",(V14+Y14)),"Lỗi"),"Lỗi")</f>
        <v>0</v>
      </c>
      <c r="I14" s="39">
        <f t="shared" ref="I14:I26" si="5">IFERROR(IF((K14+L14+M14+N14+O14+P14+Q14+R14)=(S14+T14+U14),IF(AND((K14+L14+M14+N14+O14+P14+Q14+R14)=0,(S14+T14+U14)&gt;0),"Lỗi",(K14+L14+M14+N14+O14+P14+Q14+R14)),"Lỗi"),"Lỗi")</f>
        <v>0</v>
      </c>
      <c r="J14" s="39">
        <f t="shared" ref="J14:J26" si="6">SUM(K14:N14)</f>
        <v>0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>
        <f t="shared" ref="V14:V26" si="7">W14+X14</f>
        <v>0</v>
      </c>
      <c r="W14" s="39"/>
      <c r="X14" s="39"/>
      <c r="Y14" s="39">
        <f t="shared" ref="Y14:Y26" si="8">Z14+AA14</f>
        <v>0</v>
      </c>
      <c r="Z14" s="39"/>
      <c r="AA14" s="39"/>
      <c r="AB14" s="39"/>
      <c r="AC14" s="30">
        <f t="shared" ref="AC14:AC26" si="9">B14-E14</f>
        <v>0</v>
      </c>
    </row>
    <row r="15" spans="1:35" ht="15.75" hidden="1" customHeight="1">
      <c r="A15" s="39" t="s">
        <v>28</v>
      </c>
      <c r="B15" s="39">
        <f t="shared" si="2"/>
        <v>0</v>
      </c>
      <c r="C15" s="39"/>
      <c r="D15" s="39"/>
      <c r="E15" s="39">
        <f t="shared" si="3"/>
        <v>0</v>
      </c>
      <c r="F15" s="39"/>
      <c r="G15" s="39"/>
      <c r="H15" s="39">
        <f t="shared" si="4"/>
        <v>0</v>
      </c>
      <c r="I15" s="39">
        <f t="shared" si="5"/>
        <v>0</v>
      </c>
      <c r="J15" s="39">
        <f t="shared" si="6"/>
        <v>0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>
        <f t="shared" si="7"/>
        <v>0</v>
      </c>
      <c r="W15" s="39"/>
      <c r="X15" s="39"/>
      <c r="Y15" s="39">
        <f t="shared" si="8"/>
        <v>0</v>
      </c>
      <c r="Z15" s="39"/>
      <c r="AA15" s="39"/>
      <c r="AB15" s="39"/>
      <c r="AC15" s="30">
        <f t="shared" si="9"/>
        <v>0</v>
      </c>
    </row>
    <row r="16" spans="1:35" ht="15.75" hidden="1" customHeight="1">
      <c r="A16" s="39" t="s">
        <v>29</v>
      </c>
      <c r="B16" s="39">
        <f t="shared" si="2"/>
        <v>5</v>
      </c>
      <c r="C16" s="39">
        <v>0</v>
      </c>
      <c r="D16" s="39">
        <v>5</v>
      </c>
      <c r="E16" s="39">
        <f t="shared" si="3"/>
        <v>4</v>
      </c>
      <c r="F16" s="39">
        <v>0</v>
      </c>
      <c r="G16" s="39">
        <v>4</v>
      </c>
      <c r="H16" s="39">
        <f t="shared" si="4"/>
        <v>0</v>
      </c>
      <c r="I16" s="39">
        <f t="shared" si="5"/>
        <v>0</v>
      </c>
      <c r="J16" s="39">
        <f t="shared" si="6"/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f t="shared" si="7"/>
        <v>0</v>
      </c>
      <c r="W16" s="39">
        <v>0</v>
      </c>
      <c r="X16" s="39">
        <v>0</v>
      </c>
      <c r="Y16" s="39">
        <f t="shared" si="8"/>
        <v>0</v>
      </c>
      <c r="Z16" s="39">
        <v>0</v>
      </c>
      <c r="AA16" s="39">
        <v>0</v>
      </c>
      <c r="AB16" s="39">
        <v>0</v>
      </c>
      <c r="AC16" s="30">
        <f t="shared" si="9"/>
        <v>1</v>
      </c>
    </row>
    <row r="17" spans="1:29" ht="15.75" hidden="1" customHeight="1">
      <c r="A17" s="39" t="s">
        <v>30</v>
      </c>
      <c r="B17" s="39">
        <f t="shared" si="2"/>
        <v>0</v>
      </c>
      <c r="C17" s="39"/>
      <c r="D17" s="39"/>
      <c r="E17" s="39">
        <f t="shared" si="3"/>
        <v>0</v>
      </c>
      <c r="F17" s="39"/>
      <c r="G17" s="39"/>
      <c r="H17" s="39">
        <f t="shared" si="4"/>
        <v>0</v>
      </c>
      <c r="I17" s="39">
        <f t="shared" si="5"/>
        <v>0</v>
      </c>
      <c r="J17" s="39">
        <f t="shared" si="6"/>
        <v>0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>
        <f t="shared" si="7"/>
        <v>0</v>
      </c>
      <c r="W17" s="39"/>
      <c r="X17" s="39"/>
      <c r="Y17" s="39">
        <f t="shared" si="8"/>
        <v>0</v>
      </c>
      <c r="Z17" s="39"/>
      <c r="AA17" s="39"/>
      <c r="AB17" s="39"/>
      <c r="AC17" s="30">
        <f t="shared" si="9"/>
        <v>0</v>
      </c>
    </row>
    <row r="18" spans="1:29" ht="15.75" hidden="1" customHeight="1">
      <c r="A18" s="39" t="s">
        <v>31</v>
      </c>
      <c r="B18" s="39">
        <f t="shared" si="2"/>
        <v>0</v>
      </c>
      <c r="C18" s="39"/>
      <c r="D18" s="39"/>
      <c r="E18" s="39">
        <f t="shared" si="3"/>
        <v>0</v>
      </c>
      <c r="F18" s="39"/>
      <c r="G18" s="39"/>
      <c r="H18" s="39">
        <f t="shared" si="4"/>
        <v>11</v>
      </c>
      <c r="I18" s="39">
        <f t="shared" ref="I18" si="10">IFERROR(IF((K18+L18+M18+N18+O18+P18+Q18+R18)=(S18+T18+U18),IF(AND((K18+L18+M18+N18+O18+P18+Q18+R18)=0,(S18+T18+U18)&gt;0),"Lỗi",(K18+L18+M18+N18+O18+P18+Q18+R18)),"Lỗi"),"Lỗi")</f>
        <v>11</v>
      </c>
      <c r="J18" s="39">
        <f t="shared" ref="J18" si="11">SUM(K18:N18)</f>
        <v>11</v>
      </c>
      <c r="K18" s="39">
        <v>0</v>
      </c>
      <c r="L18" s="39">
        <v>0</v>
      </c>
      <c r="M18" s="39">
        <v>11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11</v>
      </c>
      <c r="V18" s="39">
        <f t="shared" ref="V18" si="12">W18+X18</f>
        <v>8</v>
      </c>
      <c r="W18" s="39">
        <v>8</v>
      </c>
      <c r="X18" s="39">
        <v>0</v>
      </c>
      <c r="Y18" s="39">
        <f t="shared" ref="Y18" si="13">Z18+AA18</f>
        <v>3</v>
      </c>
      <c r="Z18" s="39">
        <v>0</v>
      </c>
      <c r="AA18" s="39">
        <v>3</v>
      </c>
      <c r="AB18" s="39">
        <v>0</v>
      </c>
      <c r="AC18" s="30">
        <f t="shared" ref="AC18" si="14">B18-E18</f>
        <v>0</v>
      </c>
    </row>
    <row r="19" spans="1:29" ht="15.75" hidden="1" customHeight="1">
      <c r="A19" s="39" t="s">
        <v>32</v>
      </c>
      <c r="B19" s="39">
        <f t="shared" si="2"/>
        <v>11</v>
      </c>
      <c r="C19" s="39">
        <v>2</v>
      </c>
      <c r="D19" s="39">
        <v>9</v>
      </c>
      <c r="E19" s="39">
        <f t="shared" si="3"/>
        <v>11</v>
      </c>
      <c r="F19" s="39">
        <v>2</v>
      </c>
      <c r="G19" s="39">
        <v>9</v>
      </c>
      <c r="H19" s="39">
        <f t="shared" si="4"/>
        <v>0</v>
      </c>
      <c r="I19" s="39">
        <f t="shared" si="5"/>
        <v>0</v>
      </c>
      <c r="J19" s="39">
        <f t="shared" si="6"/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f t="shared" si="7"/>
        <v>0</v>
      </c>
      <c r="W19" s="39">
        <v>0</v>
      </c>
      <c r="X19" s="39">
        <v>0</v>
      </c>
      <c r="Y19" s="39">
        <f t="shared" si="8"/>
        <v>0</v>
      </c>
      <c r="Z19" s="39">
        <v>0</v>
      </c>
      <c r="AA19" s="39">
        <v>0</v>
      </c>
      <c r="AB19" s="39">
        <v>0</v>
      </c>
      <c r="AC19" s="30">
        <f t="shared" si="9"/>
        <v>0</v>
      </c>
    </row>
    <row r="20" spans="1:29" ht="15.75" hidden="1" customHeight="1">
      <c r="A20" s="39" t="s">
        <v>33</v>
      </c>
      <c r="B20" s="39">
        <f t="shared" si="2"/>
        <v>0</v>
      </c>
      <c r="C20" s="39"/>
      <c r="D20" s="39"/>
      <c r="E20" s="39">
        <f t="shared" si="3"/>
        <v>0</v>
      </c>
      <c r="F20" s="39"/>
      <c r="G20" s="39"/>
      <c r="H20" s="39">
        <f t="shared" si="4"/>
        <v>0</v>
      </c>
      <c r="I20" s="39">
        <f t="shared" si="5"/>
        <v>0</v>
      </c>
      <c r="J20" s="39">
        <f t="shared" si="6"/>
        <v>0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>
        <f t="shared" si="7"/>
        <v>0</v>
      </c>
      <c r="W20" s="39"/>
      <c r="X20" s="39"/>
      <c r="Y20" s="39">
        <f t="shared" si="8"/>
        <v>0</v>
      </c>
      <c r="Z20" s="39"/>
      <c r="AA20" s="39"/>
      <c r="AB20" s="39"/>
      <c r="AC20" s="30">
        <f t="shared" si="9"/>
        <v>0</v>
      </c>
    </row>
    <row r="21" spans="1:29" ht="15.75" hidden="1" customHeight="1">
      <c r="A21" s="39" t="s">
        <v>34</v>
      </c>
      <c r="B21" s="39">
        <f t="shared" si="2"/>
        <v>0</v>
      </c>
      <c r="C21" s="39"/>
      <c r="D21" s="39"/>
      <c r="E21" s="39">
        <f t="shared" si="3"/>
        <v>0</v>
      </c>
      <c r="F21" s="39"/>
      <c r="G21" s="39"/>
      <c r="H21" s="39">
        <f t="shared" si="4"/>
        <v>0</v>
      </c>
      <c r="I21" s="39">
        <f t="shared" si="5"/>
        <v>0</v>
      </c>
      <c r="J21" s="39">
        <f t="shared" si="6"/>
        <v>0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>
        <f t="shared" si="7"/>
        <v>0</v>
      </c>
      <c r="W21" s="39"/>
      <c r="X21" s="39"/>
      <c r="Y21" s="39">
        <f t="shared" si="8"/>
        <v>0</v>
      </c>
      <c r="Z21" s="39"/>
      <c r="AA21" s="39"/>
      <c r="AB21" s="39"/>
      <c r="AC21" s="30">
        <f t="shared" si="9"/>
        <v>0</v>
      </c>
    </row>
    <row r="22" spans="1:29" ht="15.75" hidden="1" customHeight="1">
      <c r="A22" s="39" t="s">
        <v>35</v>
      </c>
      <c r="B22" s="39">
        <f t="shared" si="2"/>
        <v>5</v>
      </c>
      <c r="C22" s="39">
        <v>0</v>
      </c>
      <c r="D22" s="39">
        <v>5</v>
      </c>
      <c r="E22" s="39">
        <f t="shared" si="3"/>
        <v>5</v>
      </c>
      <c r="F22" s="39">
        <v>0</v>
      </c>
      <c r="G22" s="39">
        <v>5</v>
      </c>
      <c r="H22" s="39">
        <f t="shared" si="4"/>
        <v>5</v>
      </c>
      <c r="I22" s="39">
        <f t="shared" si="5"/>
        <v>5</v>
      </c>
      <c r="J22" s="39">
        <f t="shared" si="6"/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5</v>
      </c>
      <c r="Q22" s="39">
        <v>0</v>
      </c>
      <c r="R22" s="39">
        <v>0</v>
      </c>
      <c r="S22" s="39">
        <v>0</v>
      </c>
      <c r="T22" s="39">
        <v>0</v>
      </c>
      <c r="U22" s="39">
        <v>5</v>
      </c>
      <c r="V22" s="39">
        <f t="shared" si="7"/>
        <v>5</v>
      </c>
      <c r="W22" s="39">
        <v>4</v>
      </c>
      <c r="X22" s="39">
        <v>1</v>
      </c>
      <c r="Y22" s="39">
        <f t="shared" si="8"/>
        <v>0</v>
      </c>
      <c r="Z22" s="39">
        <v>0</v>
      </c>
      <c r="AA22" s="39">
        <v>0</v>
      </c>
      <c r="AB22" s="39">
        <v>0</v>
      </c>
      <c r="AC22" s="30">
        <f t="shared" si="9"/>
        <v>0</v>
      </c>
    </row>
    <row r="23" spans="1:29" ht="15.75" hidden="1" customHeight="1">
      <c r="A23" s="39" t="s">
        <v>36</v>
      </c>
      <c r="B23" s="39">
        <f t="shared" si="2"/>
        <v>0</v>
      </c>
      <c r="C23" s="39"/>
      <c r="D23" s="39"/>
      <c r="E23" s="39">
        <f t="shared" si="3"/>
        <v>0</v>
      </c>
      <c r="F23" s="39"/>
      <c r="G23" s="39"/>
      <c r="H23" s="39">
        <f t="shared" si="4"/>
        <v>0</v>
      </c>
      <c r="I23" s="39">
        <f t="shared" si="5"/>
        <v>0</v>
      </c>
      <c r="J23" s="39">
        <f t="shared" si="6"/>
        <v>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>
        <f t="shared" si="7"/>
        <v>0</v>
      </c>
      <c r="W23" s="39"/>
      <c r="X23" s="39"/>
      <c r="Y23" s="39">
        <f t="shared" si="8"/>
        <v>0</v>
      </c>
      <c r="Z23" s="39"/>
      <c r="AA23" s="39"/>
      <c r="AB23" s="39"/>
      <c r="AC23" s="30">
        <f t="shared" si="9"/>
        <v>0</v>
      </c>
    </row>
    <row r="24" spans="1:29" ht="15.75" hidden="1" customHeight="1">
      <c r="A24" s="39" t="s">
        <v>37</v>
      </c>
      <c r="B24" s="39">
        <f t="shared" si="2"/>
        <v>0</v>
      </c>
      <c r="C24" s="39"/>
      <c r="D24" s="39"/>
      <c r="E24" s="39">
        <f t="shared" si="3"/>
        <v>0</v>
      </c>
      <c r="F24" s="39"/>
      <c r="G24" s="39"/>
      <c r="H24" s="39">
        <f t="shared" si="4"/>
        <v>0</v>
      </c>
      <c r="I24" s="39">
        <f t="shared" si="5"/>
        <v>0</v>
      </c>
      <c r="J24" s="39">
        <f t="shared" si="6"/>
        <v>0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>
        <f t="shared" si="7"/>
        <v>0</v>
      </c>
      <c r="W24" s="39"/>
      <c r="X24" s="39"/>
      <c r="Y24" s="39">
        <f t="shared" si="8"/>
        <v>0</v>
      </c>
      <c r="Z24" s="39"/>
      <c r="AA24" s="39"/>
      <c r="AB24" s="39"/>
      <c r="AC24" s="30">
        <f t="shared" si="9"/>
        <v>0</v>
      </c>
    </row>
    <row r="25" spans="1:29" ht="15.75" hidden="1" customHeight="1">
      <c r="A25" s="39" t="s">
        <v>38</v>
      </c>
      <c r="B25" s="39">
        <f t="shared" si="2"/>
        <v>0</v>
      </c>
      <c r="C25" s="39"/>
      <c r="D25" s="39"/>
      <c r="E25" s="39">
        <f t="shared" si="3"/>
        <v>0</v>
      </c>
      <c r="F25" s="39"/>
      <c r="G25" s="39"/>
      <c r="H25" s="39">
        <f t="shared" si="4"/>
        <v>0</v>
      </c>
      <c r="I25" s="39">
        <f t="shared" si="5"/>
        <v>0</v>
      </c>
      <c r="J25" s="39">
        <f t="shared" si="6"/>
        <v>0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>
        <f t="shared" si="7"/>
        <v>0</v>
      </c>
      <c r="W25" s="39"/>
      <c r="X25" s="39"/>
      <c r="Y25" s="39">
        <f t="shared" si="8"/>
        <v>0</v>
      </c>
      <c r="Z25" s="39"/>
      <c r="AA25" s="39"/>
      <c r="AB25" s="39"/>
      <c r="AC25" s="30">
        <f t="shared" si="9"/>
        <v>0</v>
      </c>
    </row>
    <row r="26" spans="1:29" ht="15.75" hidden="1" customHeight="1">
      <c r="A26" s="39" t="s">
        <v>39</v>
      </c>
      <c r="B26" s="39">
        <f t="shared" si="2"/>
        <v>0</v>
      </c>
      <c r="C26" s="39">
        <v>0</v>
      </c>
      <c r="D26" s="39">
        <v>0</v>
      </c>
      <c r="E26" s="39">
        <f t="shared" si="3"/>
        <v>0</v>
      </c>
      <c r="F26" s="39">
        <v>0</v>
      </c>
      <c r="G26" s="39">
        <v>0</v>
      </c>
      <c r="H26" s="39">
        <f t="shared" si="4"/>
        <v>0</v>
      </c>
      <c r="I26" s="39">
        <f t="shared" si="5"/>
        <v>0</v>
      </c>
      <c r="J26" s="39">
        <f t="shared" si="6"/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f t="shared" si="7"/>
        <v>0</v>
      </c>
      <c r="W26" s="39">
        <v>0</v>
      </c>
      <c r="X26" s="39">
        <v>0</v>
      </c>
      <c r="Y26" s="39">
        <f t="shared" si="8"/>
        <v>0</v>
      </c>
      <c r="Z26" s="39">
        <v>0</v>
      </c>
      <c r="AA26" s="39">
        <v>0</v>
      </c>
      <c r="AB26" s="39">
        <v>0</v>
      </c>
      <c r="AC26" s="30">
        <f t="shared" si="9"/>
        <v>0</v>
      </c>
    </row>
    <row r="27" spans="1:29" ht="24" customHeight="1">
      <c r="A27" s="39" t="s">
        <v>40</v>
      </c>
      <c r="B27" s="39">
        <f t="shared" ref="B27:AC27" si="15">SUM(B28:B122)</f>
        <v>15</v>
      </c>
      <c r="C27" s="39">
        <f t="shared" si="15"/>
        <v>3</v>
      </c>
      <c r="D27" s="39">
        <f t="shared" si="15"/>
        <v>12</v>
      </c>
      <c r="E27" s="39">
        <f t="shared" si="15"/>
        <v>14</v>
      </c>
      <c r="F27" s="39">
        <f t="shared" si="15"/>
        <v>3</v>
      </c>
      <c r="G27" s="39">
        <f t="shared" si="15"/>
        <v>11</v>
      </c>
      <c r="H27" s="39">
        <f t="shared" si="15"/>
        <v>15</v>
      </c>
      <c r="I27" s="39">
        <f t="shared" si="15"/>
        <v>15</v>
      </c>
      <c r="J27" s="39">
        <f t="shared" si="15"/>
        <v>14</v>
      </c>
      <c r="K27" s="39">
        <f t="shared" si="15"/>
        <v>0</v>
      </c>
      <c r="L27" s="39">
        <f t="shared" si="15"/>
        <v>4</v>
      </c>
      <c r="M27" s="39">
        <f t="shared" si="15"/>
        <v>5</v>
      </c>
      <c r="N27" s="39">
        <f t="shared" si="15"/>
        <v>5</v>
      </c>
      <c r="O27" s="39">
        <f t="shared" si="15"/>
        <v>0</v>
      </c>
      <c r="P27" s="39">
        <f t="shared" si="15"/>
        <v>1</v>
      </c>
      <c r="Q27" s="39">
        <f t="shared" si="15"/>
        <v>0</v>
      </c>
      <c r="R27" s="39">
        <f t="shared" si="15"/>
        <v>0</v>
      </c>
      <c r="S27" s="39">
        <f t="shared" si="15"/>
        <v>0</v>
      </c>
      <c r="T27" s="39">
        <f t="shared" si="15"/>
        <v>1</v>
      </c>
      <c r="U27" s="39">
        <f t="shared" si="15"/>
        <v>14</v>
      </c>
      <c r="V27" s="39">
        <f t="shared" si="15"/>
        <v>11</v>
      </c>
      <c r="W27" s="39">
        <f t="shared" si="15"/>
        <v>11</v>
      </c>
      <c r="X27" s="39">
        <f t="shared" si="15"/>
        <v>0</v>
      </c>
      <c r="Y27" s="39">
        <f t="shared" si="15"/>
        <v>4</v>
      </c>
      <c r="Z27" s="39">
        <f t="shared" si="15"/>
        <v>4</v>
      </c>
      <c r="AA27" s="39">
        <f t="shared" si="15"/>
        <v>0</v>
      </c>
      <c r="AB27" s="39">
        <f t="shared" si="15"/>
        <v>1</v>
      </c>
      <c r="AC27" s="30">
        <f t="shared" si="15"/>
        <v>1</v>
      </c>
    </row>
    <row r="28" spans="1:29" ht="15.75" hidden="1" customHeight="1">
      <c r="A28" s="35" t="s">
        <v>41</v>
      </c>
      <c r="B28" s="30">
        <f t="shared" ref="B28:B124" si="16">C28+D28</f>
        <v>2</v>
      </c>
      <c r="C28" s="30">
        <v>2</v>
      </c>
      <c r="D28" s="30">
        <v>0</v>
      </c>
      <c r="E28" s="30">
        <f t="shared" ref="E28:E124" si="17">F28+G28</f>
        <v>2</v>
      </c>
      <c r="F28" s="30">
        <v>2</v>
      </c>
      <c r="G28" s="30">
        <v>0</v>
      </c>
      <c r="H28" s="30">
        <f t="shared" ref="H28:H124" si="18">IFERROR(IF(I28=(V28+Y28),IF(AND(I28=0,I28&gt;0),"Lỗi",(V28+Y28)),"Lỗi"),"Lỗi")</f>
        <v>2</v>
      </c>
      <c r="I28" s="30">
        <f t="shared" ref="I28:I124" si="19">IFERROR(IF((K28+L28+M28+N28+O28+P28+Q28+R28)=(S28+T28+U28),IF(AND((K28+L28+M28+N28+O28+P28+Q28+R28)=0,(S28+T28+U28)&gt;0),"Lỗi",(K28+L28+M28+N28+O28+P28+Q28+R28)),"Lỗi"),"Lỗi")</f>
        <v>2</v>
      </c>
      <c r="J28" s="30">
        <f t="shared" ref="J28:J124" si="20">SUM(K28:N28)</f>
        <v>2</v>
      </c>
      <c r="K28" s="30">
        <v>0</v>
      </c>
      <c r="L28" s="30">
        <v>0</v>
      </c>
      <c r="M28" s="30">
        <v>2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30">
        <v>0</v>
      </c>
      <c r="T28" s="30">
        <v>0</v>
      </c>
      <c r="U28" s="30">
        <v>2</v>
      </c>
      <c r="V28" s="30">
        <f t="shared" ref="V28:V124" si="21">W28+X28</f>
        <v>2</v>
      </c>
      <c r="W28" s="30">
        <v>2</v>
      </c>
      <c r="X28" s="30">
        <v>0</v>
      </c>
      <c r="Y28" s="30">
        <f t="shared" ref="Y28:Y124" si="22">Z28+AA28</f>
        <v>0</v>
      </c>
      <c r="Z28" s="30">
        <v>0</v>
      </c>
      <c r="AA28" s="30">
        <v>0</v>
      </c>
      <c r="AB28" s="30">
        <v>0</v>
      </c>
      <c r="AC28" s="30">
        <f t="shared" ref="AC28:AC124" si="23">B28-E28</f>
        <v>0</v>
      </c>
    </row>
    <row r="29" spans="1:29" ht="15.75" hidden="1" customHeight="1">
      <c r="A29" s="35" t="s">
        <v>170</v>
      </c>
      <c r="B29" s="30">
        <f t="shared" si="16"/>
        <v>0</v>
      </c>
      <c r="C29" s="30">
        <v>0</v>
      </c>
      <c r="D29" s="30">
        <v>0</v>
      </c>
      <c r="E29" s="30">
        <f t="shared" si="17"/>
        <v>0</v>
      </c>
      <c r="F29" s="30">
        <v>0</v>
      </c>
      <c r="G29" s="30">
        <v>0</v>
      </c>
      <c r="H29" s="30">
        <f t="shared" si="18"/>
        <v>0</v>
      </c>
      <c r="I29" s="30">
        <f t="shared" si="19"/>
        <v>0</v>
      </c>
      <c r="J29" s="30">
        <f t="shared" si="20"/>
        <v>0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0</v>
      </c>
      <c r="S29" s="30">
        <v>0</v>
      </c>
      <c r="T29" s="30">
        <v>0</v>
      </c>
      <c r="U29" s="30"/>
      <c r="V29" s="30">
        <f t="shared" si="21"/>
        <v>0</v>
      </c>
      <c r="W29" s="30">
        <v>0</v>
      </c>
      <c r="X29" s="30">
        <v>0</v>
      </c>
      <c r="Y29" s="30">
        <f t="shared" si="22"/>
        <v>0</v>
      </c>
      <c r="Z29" s="30">
        <v>0</v>
      </c>
      <c r="AA29" s="30">
        <v>0</v>
      </c>
      <c r="AB29" s="30">
        <v>0</v>
      </c>
      <c r="AC29" s="30">
        <f t="shared" si="23"/>
        <v>0</v>
      </c>
    </row>
    <row r="30" spans="1:29" hidden="1">
      <c r="A30" s="35" t="s">
        <v>43</v>
      </c>
      <c r="B30" s="30">
        <f t="shared" si="16"/>
        <v>2</v>
      </c>
      <c r="C30" s="30">
        <v>0</v>
      </c>
      <c r="D30" s="30">
        <v>2</v>
      </c>
      <c r="E30" s="30">
        <f t="shared" si="17"/>
        <v>2</v>
      </c>
      <c r="F30" s="30">
        <v>0</v>
      </c>
      <c r="G30" s="30">
        <v>2</v>
      </c>
      <c r="H30" s="30">
        <f t="shared" si="18"/>
        <v>2</v>
      </c>
      <c r="I30" s="30">
        <f t="shared" si="19"/>
        <v>2</v>
      </c>
      <c r="J30" s="30">
        <f t="shared" si="20"/>
        <v>2</v>
      </c>
      <c r="K30" s="30">
        <v>0</v>
      </c>
      <c r="L30" s="30">
        <v>0</v>
      </c>
      <c r="M30" s="30">
        <v>2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2</v>
      </c>
      <c r="V30" s="30">
        <f t="shared" si="21"/>
        <v>2</v>
      </c>
      <c r="W30" s="30">
        <v>2</v>
      </c>
      <c r="X30" s="30">
        <v>0</v>
      </c>
      <c r="Y30" s="30">
        <f t="shared" si="22"/>
        <v>0</v>
      </c>
      <c r="Z30" s="30">
        <v>0</v>
      </c>
      <c r="AA30" s="30">
        <v>0</v>
      </c>
      <c r="AB30" s="30">
        <v>0</v>
      </c>
      <c r="AC30" s="30">
        <f t="shared" si="23"/>
        <v>0</v>
      </c>
    </row>
    <row r="31" spans="1:29" hidden="1">
      <c r="A31" s="35" t="s">
        <v>44</v>
      </c>
      <c r="B31" s="30">
        <f t="shared" si="16"/>
        <v>0</v>
      </c>
      <c r="C31" s="30">
        <v>0</v>
      </c>
      <c r="D31" s="30">
        <v>0</v>
      </c>
      <c r="E31" s="30">
        <v>0</v>
      </c>
      <c r="F31" s="30">
        <v>0</v>
      </c>
      <c r="G31" s="30">
        <v>0</v>
      </c>
      <c r="H31" s="30">
        <f t="shared" si="18"/>
        <v>0</v>
      </c>
      <c r="I31" s="30">
        <f t="shared" si="19"/>
        <v>0</v>
      </c>
      <c r="J31" s="30">
        <f t="shared" si="20"/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f t="shared" si="21"/>
        <v>0</v>
      </c>
      <c r="W31" s="30">
        <v>0</v>
      </c>
      <c r="X31" s="30">
        <v>0</v>
      </c>
      <c r="Y31" s="30">
        <f t="shared" si="22"/>
        <v>0</v>
      </c>
      <c r="Z31" s="30"/>
      <c r="AA31" s="30"/>
      <c r="AB31" s="30"/>
      <c r="AC31" s="30">
        <f t="shared" si="23"/>
        <v>0</v>
      </c>
    </row>
    <row r="32" spans="1:29" hidden="1">
      <c r="A32" s="35" t="s">
        <v>45</v>
      </c>
      <c r="B32" s="30">
        <f t="shared" si="16"/>
        <v>0</v>
      </c>
      <c r="C32" s="30"/>
      <c r="D32" s="30"/>
      <c r="E32" s="30">
        <f t="shared" si="17"/>
        <v>0</v>
      </c>
      <c r="F32" s="30"/>
      <c r="G32" s="30"/>
      <c r="H32" s="30">
        <f t="shared" si="18"/>
        <v>0</v>
      </c>
      <c r="I32" s="30">
        <f t="shared" si="19"/>
        <v>0</v>
      </c>
      <c r="J32" s="30">
        <f t="shared" si="20"/>
        <v>0</v>
      </c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>
        <f t="shared" si="21"/>
        <v>0</v>
      </c>
      <c r="W32" s="30"/>
      <c r="X32" s="30"/>
      <c r="Y32" s="30">
        <f t="shared" si="22"/>
        <v>0</v>
      </c>
      <c r="Z32" s="30"/>
      <c r="AA32" s="30"/>
      <c r="AB32" s="30"/>
      <c r="AC32" s="30">
        <f t="shared" si="23"/>
        <v>0</v>
      </c>
    </row>
    <row r="33" spans="1:29" hidden="1">
      <c r="A33" s="35" t="s">
        <v>46</v>
      </c>
      <c r="B33" s="30">
        <f t="shared" si="16"/>
        <v>0</v>
      </c>
      <c r="C33" s="30"/>
      <c r="D33" s="30"/>
      <c r="E33" s="30">
        <f t="shared" si="17"/>
        <v>0</v>
      </c>
      <c r="F33" s="30"/>
      <c r="G33" s="30"/>
      <c r="H33" s="30">
        <f t="shared" si="18"/>
        <v>0</v>
      </c>
      <c r="I33" s="30">
        <f t="shared" si="19"/>
        <v>0</v>
      </c>
      <c r="J33" s="30">
        <f t="shared" si="20"/>
        <v>0</v>
      </c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>
        <f t="shared" si="21"/>
        <v>0</v>
      </c>
      <c r="W33" s="30"/>
      <c r="X33" s="30"/>
      <c r="Y33" s="30">
        <f t="shared" si="22"/>
        <v>0</v>
      </c>
      <c r="Z33" s="30"/>
      <c r="AA33" s="30"/>
      <c r="AB33" s="30"/>
      <c r="AC33" s="30">
        <f t="shared" si="23"/>
        <v>0</v>
      </c>
    </row>
    <row r="34" spans="1:29" hidden="1">
      <c r="A34" s="35" t="s">
        <v>47</v>
      </c>
      <c r="B34" s="30">
        <f t="shared" si="16"/>
        <v>0</v>
      </c>
      <c r="C34" s="30"/>
      <c r="D34" s="30"/>
      <c r="E34" s="30">
        <f t="shared" si="17"/>
        <v>0</v>
      </c>
      <c r="F34" s="30"/>
      <c r="G34" s="30"/>
      <c r="H34" s="30">
        <f t="shared" si="18"/>
        <v>0</v>
      </c>
      <c r="I34" s="30">
        <f t="shared" si="19"/>
        <v>0</v>
      </c>
      <c r="J34" s="30">
        <f t="shared" si="20"/>
        <v>0</v>
      </c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>
        <f t="shared" si="21"/>
        <v>0</v>
      </c>
      <c r="W34" s="30"/>
      <c r="X34" s="30"/>
      <c r="Y34" s="30">
        <f t="shared" si="22"/>
        <v>0</v>
      </c>
      <c r="Z34" s="30"/>
      <c r="AA34" s="30"/>
      <c r="AB34" s="30"/>
      <c r="AC34" s="30">
        <f t="shared" si="23"/>
        <v>0</v>
      </c>
    </row>
    <row r="35" spans="1:29" hidden="1">
      <c r="A35" s="35" t="s">
        <v>48</v>
      </c>
      <c r="B35" s="30">
        <f t="shared" si="16"/>
        <v>3</v>
      </c>
      <c r="C35" s="30">
        <v>0</v>
      </c>
      <c r="D35" s="30">
        <v>3</v>
      </c>
      <c r="E35" s="30">
        <f t="shared" si="17"/>
        <v>3</v>
      </c>
      <c r="F35" s="30">
        <v>0</v>
      </c>
      <c r="G35" s="30">
        <v>3</v>
      </c>
      <c r="H35" s="30">
        <f t="shared" si="18"/>
        <v>3</v>
      </c>
      <c r="I35" s="30">
        <f t="shared" si="19"/>
        <v>3</v>
      </c>
      <c r="J35" s="30">
        <f t="shared" si="20"/>
        <v>3</v>
      </c>
      <c r="K35" s="30">
        <v>0</v>
      </c>
      <c r="L35" s="30">
        <v>0</v>
      </c>
      <c r="M35" s="30">
        <v>0</v>
      </c>
      <c r="N35" s="30">
        <v>3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3</v>
      </c>
      <c r="V35" s="30">
        <f t="shared" si="21"/>
        <v>2</v>
      </c>
      <c r="W35" s="30">
        <v>2</v>
      </c>
      <c r="X35" s="30">
        <v>0</v>
      </c>
      <c r="Y35" s="30">
        <f t="shared" si="22"/>
        <v>1</v>
      </c>
      <c r="Z35" s="30">
        <v>1</v>
      </c>
      <c r="AA35" s="30">
        <v>0</v>
      </c>
      <c r="AB35" s="30">
        <v>0</v>
      </c>
      <c r="AC35" s="30">
        <f t="shared" si="23"/>
        <v>0</v>
      </c>
    </row>
    <row r="36" spans="1:29" hidden="1">
      <c r="A36" s="35" t="s">
        <v>49</v>
      </c>
      <c r="B36" s="30">
        <f t="shared" si="16"/>
        <v>0</v>
      </c>
      <c r="C36" s="30"/>
      <c r="D36" s="30"/>
      <c r="E36" s="30">
        <f t="shared" si="17"/>
        <v>0</v>
      </c>
      <c r="F36" s="30"/>
      <c r="G36" s="30"/>
      <c r="H36" s="30">
        <f t="shared" si="18"/>
        <v>0</v>
      </c>
      <c r="I36" s="30">
        <f t="shared" si="19"/>
        <v>0</v>
      </c>
      <c r="J36" s="30">
        <f t="shared" si="20"/>
        <v>0</v>
      </c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>
        <f t="shared" si="21"/>
        <v>0</v>
      </c>
      <c r="W36" s="30"/>
      <c r="X36" s="30"/>
      <c r="Y36" s="30">
        <f t="shared" si="22"/>
        <v>0</v>
      </c>
      <c r="Z36" s="30"/>
      <c r="AA36" s="30"/>
      <c r="AB36" s="30"/>
      <c r="AC36" s="30">
        <f t="shared" si="23"/>
        <v>0</v>
      </c>
    </row>
    <row r="37" spans="1:29" hidden="1">
      <c r="A37" s="35" t="s">
        <v>50</v>
      </c>
      <c r="B37" s="30">
        <f t="shared" si="16"/>
        <v>0</v>
      </c>
      <c r="C37" s="30"/>
      <c r="D37" s="30"/>
      <c r="E37" s="30">
        <f t="shared" si="17"/>
        <v>0</v>
      </c>
      <c r="F37" s="30"/>
      <c r="G37" s="30"/>
      <c r="H37" s="30">
        <f t="shared" si="18"/>
        <v>0</v>
      </c>
      <c r="I37" s="30">
        <f t="shared" si="19"/>
        <v>0</v>
      </c>
      <c r="J37" s="30">
        <f t="shared" si="20"/>
        <v>0</v>
      </c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>
        <f t="shared" si="21"/>
        <v>0</v>
      </c>
      <c r="W37" s="30"/>
      <c r="X37" s="30"/>
      <c r="Y37" s="30">
        <f t="shared" si="22"/>
        <v>0</v>
      </c>
      <c r="Z37" s="30"/>
      <c r="AA37" s="30"/>
      <c r="AB37" s="30"/>
      <c r="AC37" s="30">
        <f t="shared" si="23"/>
        <v>0</v>
      </c>
    </row>
    <row r="38" spans="1:29" hidden="1">
      <c r="A38" s="35" t="s">
        <v>51</v>
      </c>
      <c r="B38" s="30">
        <f t="shared" si="16"/>
        <v>0</v>
      </c>
      <c r="C38" s="30"/>
      <c r="D38" s="30"/>
      <c r="E38" s="30">
        <f t="shared" si="17"/>
        <v>0</v>
      </c>
      <c r="F38" s="30"/>
      <c r="G38" s="30"/>
      <c r="H38" s="30">
        <f t="shared" si="18"/>
        <v>0</v>
      </c>
      <c r="I38" s="30">
        <f t="shared" si="19"/>
        <v>0</v>
      </c>
      <c r="J38" s="30">
        <f t="shared" si="20"/>
        <v>0</v>
      </c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>
        <f t="shared" si="21"/>
        <v>0</v>
      </c>
      <c r="W38" s="30"/>
      <c r="X38" s="30"/>
      <c r="Y38" s="30">
        <f t="shared" si="22"/>
        <v>0</v>
      </c>
      <c r="Z38" s="30"/>
      <c r="AA38" s="30"/>
      <c r="AB38" s="30"/>
      <c r="AC38" s="30">
        <f t="shared" si="23"/>
        <v>0</v>
      </c>
    </row>
    <row r="39" spans="1:29" hidden="1">
      <c r="A39" s="35" t="s">
        <v>52</v>
      </c>
      <c r="B39" s="30">
        <f t="shared" si="16"/>
        <v>0</v>
      </c>
      <c r="C39" s="30">
        <v>0</v>
      </c>
      <c r="D39" s="30">
        <v>0</v>
      </c>
      <c r="E39" s="30">
        <f t="shared" si="17"/>
        <v>0</v>
      </c>
      <c r="F39" s="30">
        <v>0</v>
      </c>
      <c r="G39" s="30">
        <v>0</v>
      </c>
      <c r="H39" s="30">
        <f t="shared" si="18"/>
        <v>0</v>
      </c>
      <c r="I39" s="30">
        <f t="shared" si="19"/>
        <v>0</v>
      </c>
      <c r="J39" s="30">
        <f t="shared" si="20"/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f t="shared" si="21"/>
        <v>0</v>
      </c>
      <c r="W39" s="30">
        <v>0</v>
      </c>
      <c r="X39" s="30">
        <v>0</v>
      </c>
      <c r="Y39" s="30">
        <f t="shared" si="22"/>
        <v>0</v>
      </c>
      <c r="Z39" s="30">
        <v>0</v>
      </c>
      <c r="AA39" s="30">
        <v>0</v>
      </c>
      <c r="AB39" s="30"/>
      <c r="AC39" s="30">
        <f t="shared" si="23"/>
        <v>0</v>
      </c>
    </row>
    <row r="40" spans="1:29" hidden="1">
      <c r="A40" s="35" t="s">
        <v>53</v>
      </c>
      <c r="B40" s="30">
        <f t="shared" si="16"/>
        <v>0</v>
      </c>
      <c r="C40" s="30">
        <v>0</v>
      </c>
      <c r="D40" s="30">
        <v>0</v>
      </c>
      <c r="E40" s="30">
        <f t="shared" si="17"/>
        <v>0</v>
      </c>
      <c r="F40" s="30">
        <v>0</v>
      </c>
      <c r="G40" s="30">
        <v>0</v>
      </c>
      <c r="H40" s="30">
        <f t="shared" si="18"/>
        <v>0</v>
      </c>
      <c r="I40" s="30">
        <f t="shared" si="19"/>
        <v>0</v>
      </c>
      <c r="J40" s="30">
        <f t="shared" si="20"/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f t="shared" si="21"/>
        <v>0</v>
      </c>
      <c r="W40" s="30">
        <v>0</v>
      </c>
      <c r="X40" s="30">
        <v>0</v>
      </c>
      <c r="Y40" s="30">
        <f t="shared" si="22"/>
        <v>0</v>
      </c>
      <c r="Z40" s="30">
        <v>0</v>
      </c>
      <c r="AA40" s="30">
        <v>0</v>
      </c>
      <c r="AB40" s="30">
        <v>0</v>
      </c>
      <c r="AC40" s="30">
        <f t="shared" si="23"/>
        <v>0</v>
      </c>
    </row>
    <row r="41" spans="1:29" hidden="1">
      <c r="A41" s="35" t="s">
        <v>54</v>
      </c>
      <c r="B41" s="30">
        <f t="shared" si="16"/>
        <v>0</v>
      </c>
      <c r="C41" s="30"/>
      <c r="D41" s="30"/>
      <c r="E41" s="30">
        <f t="shared" si="17"/>
        <v>0</v>
      </c>
      <c r="F41" s="30"/>
      <c r="G41" s="30"/>
      <c r="H41" s="30">
        <f t="shared" si="18"/>
        <v>0</v>
      </c>
      <c r="I41" s="30">
        <f t="shared" si="19"/>
        <v>0</v>
      </c>
      <c r="J41" s="30">
        <f t="shared" si="20"/>
        <v>0</v>
      </c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>
        <f t="shared" si="21"/>
        <v>0</v>
      </c>
      <c r="W41" s="30"/>
      <c r="X41" s="30"/>
      <c r="Y41" s="30">
        <f t="shared" si="22"/>
        <v>0</v>
      </c>
      <c r="Z41" s="30"/>
      <c r="AA41" s="30"/>
      <c r="AB41" s="30"/>
      <c r="AC41" s="30">
        <f t="shared" si="23"/>
        <v>0</v>
      </c>
    </row>
    <row r="42" spans="1:29" hidden="1">
      <c r="A42" s="35" t="s">
        <v>55</v>
      </c>
      <c r="B42" s="30">
        <f t="shared" si="16"/>
        <v>0</v>
      </c>
      <c r="C42" s="30">
        <v>0</v>
      </c>
      <c r="D42" s="30">
        <v>0</v>
      </c>
      <c r="E42" s="30">
        <f t="shared" si="17"/>
        <v>0</v>
      </c>
      <c r="F42" s="30">
        <v>0</v>
      </c>
      <c r="G42" s="30">
        <v>0</v>
      </c>
      <c r="H42" s="30">
        <f t="shared" si="18"/>
        <v>0</v>
      </c>
      <c r="I42" s="30">
        <f t="shared" si="19"/>
        <v>0</v>
      </c>
      <c r="J42" s="30">
        <f t="shared" si="20"/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f t="shared" si="21"/>
        <v>0</v>
      </c>
      <c r="W42" s="30">
        <v>0</v>
      </c>
      <c r="X42" s="30">
        <v>0</v>
      </c>
      <c r="Y42" s="30">
        <f t="shared" si="22"/>
        <v>0</v>
      </c>
      <c r="Z42" s="30">
        <v>0</v>
      </c>
      <c r="AA42" s="30">
        <v>0</v>
      </c>
      <c r="AB42" s="30">
        <v>0</v>
      </c>
      <c r="AC42" s="30">
        <f t="shared" si="23"/>
        <v>0</v>
      </c>
    </row>
    <row r="43" spans="1:29" hidden="1">
      <c r="A43" s="35" t="s">
        <v>56</v>
      </c>
      <c r="B43" s="30">
        <f t="shared" si="16"/>
        <v>2</v>
      </c>
      <c r="C43" s="30">
        <v>1</v>
      </c>
      <c r="D43" s="30">
        <v>1</v>
      </c>
      <c r="E43" s="30">
        <f t="shared" si="17"/>
        <v>2</v>
      </c>
      <c r="F43" s="30">
        <v>1</v>
      </c>
      <c r="G43" s="30">
        <v>1</v>
      </c>
      <c r="H43" s="30">
        <f t="shared" si="18"/>
        <v>2</v>
      </c>
      <c r="I43" s="30">
        <f t="shared" si="19"/>
        <v>2</v>
      </c>
      <c r="J43" s="30">
        <f t="shared" si="20"/>
        <v>2</v>
      </c>
      <c r="K43" s="30">
        <v>0</v>
      </c>
      <c r="L43" s="30">
        <v>2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2</v>
      </c>
      <c r="V43" s="30">
        <f t="shared" si="21"/>
        <v>2</v>
      </c>
      <c r="W43" s="30">
        <v>2</v>
      </c>
      <c r="X43" s="30">
        <v>0</v>
      </c>
      <c r="Y43" s="30">
        <f t="shared" si="22"/>
        <v>0</v>
      </c>
      <c r="Z43" s="30">
        <v>0</v>
      </c>
      <c r="AA43" s="30">
        <v>0</v>
      </c>
      <c r="AB43" s="30">
        <v>0</v>
      </c>
      <c r="AC43" s="30">
        <f t="shared" si="23"/>
        <v>0</v>
      </c>
    </row>
    <row r="44" spans="1:29" hidden="1">
      <c r="A44" s="35" t="s">
        <v>57</v>
      </c>
      <c r="B44" s="30">
        <f t="shared" si="16"/>
        <v>0</v>
      </c>
      <c r="C44" s="30">
        <v>0</v>
      </c>
      <c r="D44" s="30">
        <v>0</v>
      </c>
      <c r="E44" s="30">
        <f t="shared" si="17"/>
        <v>0</v>
      </c>
      <c r="F44" s="30">
        <v>0</v>
      </c>
      <c r="G44" s="30">
        <v>0</v>
      </c>
      <c r="H44" s="30">
        <f t="shared" si="18"/>
        <v>0</v>
      </c>
      <c r="I44" s="30">
        <f t="shared" si="19"/>
        <v>0</v>
      </c>
      <c r="J44" s="30">
        <f t="shared" si="20"/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f t="shared" si="21"/>
        <v>0</v>
      </c>
      <c r="W44" s="30">
        <v>0</v>
      </c>
      <c r="X44" s="30">
        <v>0</v>
      </c>
      <c r="Y44" s="30">
        <f t="shared" si="22"/>
        <v>0</v>
      </c>
      <c r="Z44" s="30">
        <v>0</v>
      </c>
      <c r="AA44" s="30">
        <v>0</v>
      </c>
      <c r="AB44" s="30">
        <v>0</v>
      </c>
      <c r="AC44" s="30">
        <f t="shared" si="23"/>
        <v>0</v>
      </c>
    </row>
    <row r="45" spans="1:29" hidden="1">
      <c r="A45" s="35" t="s">
        <v>58</v>
      </c>
      <c r="B45" s="30">
        <f t="shared" si="16"/>
        <v>0</v>
      </c>
      <c r="C45" s="30">
        <v>0</v>
      </c>
      <c r="D45" s="30">
        <v>0</v>
      </c>
      <c r="E45" s="30">
        <f t="shared" si="17"/>
        <v>0</v>
      </c>
      <c r="F45" s="30">
        <v>0</v>
      </c>
      <c r="G45" s="30">
        <v>0</v>
      </c>
      <c r="H45" s="30">
        <f t="shared" si="18"/>
        <v>0</v>
      </c>
      <c r="I45" s="30">
        <f t="shared" si="19"/>
        <v>0</v>
      </c>
      <c r="J45" s="30">
        <f t="shared" si="20"/>
        <v>0</v>
      </c>
      <c r="K45" s="30"/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f t="shared" si="21"/>
        <v>0</v>
      </c>
      <c r="W45" s="30">
        <v>0</v>
      </c>
      <c r="X45" s="30">
        <v>0</v>
      </c>
      <c r="Y45" s="30">
        <f t="shared" si="22"/>
        <v>0</v>
      </c>
      <c r="Z45" s="30">
        <v>0</v>
      </c>
      <c r="AA45" s="30">
        <v>0</v>
      </c>
      <c r="AB45" s="30">
        <v>0</v>
      </c>
      <c r="AC45" s="30">
        <f t="shared" si="23"/>
        <v>0</v>
      </c>
    </row>
    <row r="46" spans="1:29" hidden="1">
      <c r="A46" s="35" t="s">
        <v>59</v>
      </c>
      <c r="B46" s="30">
        <f t="shared" si="16"/>
        <v>0</v>
      </c>
      <c r="C46" s="30">
        <v>0</v>
      </c>
      <c r="D46" s="30">
        <v>0</v>
      </c>
      <c r="E46" s="30">
        <f t="shared" si="17"/>
        <v>0</v>
      </c>
      <c r="F46" s="30">
        <v>0</v>
      </c>
      <c r="G46" s="30">
        <v>0</v>
      </c>
      <c r="H46" s="30">
        <f t="shared" si="18"/>
        <v>0</v>
      </c>
      <c r="I46" s="30">
        <f t="shared" si="19"/>
        <v>0</v>
      </c>
      <c r="J46" s="30">
        <f t="shared" si="20"/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>
        <v>0</v>
      </c>
      <c r="V46" s="30">
        <f t="shared" si="21"/>
        <v>0</v>
      </c>
      <c r="W46" s="30">
        <v>0</v>
      </c>
      <c r="X46" s="30">
        <v>0</v>
      </c>
      <c r="Y46" s="30">
        <f t="shared" si="22"/>
        <v>0</v>
      </c>
      <c r="Z46" s="30">
        <v>0</v>
      </c>
      <c r="AA46" s="30">
        <v>0</v>
      </c>
      <c r="AB46" s="30">
        <v>0</v>
      </c>
      <c r="AC46" s="30">
        <f t="shared" si="23"/>
        <v>0</v>
      </c>
    </row>
    <row r="47" spans="1:29" hidden="1">
      <c r="A47" s="35" t="s">
        <v>60</v>
      </c>
      <c r="B47" s="30">
        <f t="shared" si="16"/>
        <v>0</v>
      </c>
      <c r="C47" s="30"/>
      <c r="D47" s="30"/>
      <c r="E47" s="30">
        <f t="shared" si="17"/>
        <v>0</v>
      </c>
      <c r="F47" s="30"/>
      <c r="G47" s="30"/>
      <c r="H47" s="30">
        <f t="shared" si="18"/>
        <v>0</v>
      </c>
      <c r="I47" s="30">
        <f t="shared" si="19"/>
        <v>0</v>
      </c>
      <c r="J47" s="30">
        <f t="shared" si="20"/>
        <v>0</v>
      </c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>
        <f t="shared" si="21"/>
        <v>0</v>
      </c>
      <c r="W47" s="30"/>
      <c r="X47" s="30"/>
      <c r="Y47" s="30">
        <f t="shared" si="22"/>
        <v>0</v>
      </c>
      <c r="Z47" s="30"/>
      <c r="AA47" s="30"/>
      <c r="AB47" s="30"/>
      <c r="AC47" s="30">
        <f t="shared" si="23"/>
        <v>0</v>
      </c>
    </row>
    <row r="48" spans="1:29" hidden="1">
      <c r="A48" s="35" t="s">
        <v>61</v>
      </c>
      <c r="B48" s="30">
        <f t="shared" si="16"/>
        <v>0</v>
      </c>
      <c r="C48" s="30">
        <v>0</v>
      </c>
      <c r="D48" s="30">
        <v>0</v>
      </c>
      <c r="E48" s="30">
        <f t="shared" si="17"/>
        <v>0</v>
      </c>
      <c r="F48" s="30">
        <v>0</v>
      </c>
      <c r="G48" s="30">
        <v>0</v>
      </c>
      <c r="H48" s="30">
        <f t="shared" si="18"/>
        <v>0</v>
      </c>
      <c r="I48" s="30">
        <f t="shared" si="19"/>
        <v>0</v>
      </c>
      <c r="J48" s="30">
        <f t="shared" si="20"/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>
        <v>0</v>
      </c>
      <c r="V48" s="30">
        <f t="shared" si="21"/>
        <v>0</v>
      </c>
      <c r="W48" s="30"/>
      <c r="X48" s="30"/>
      <c r="Y48" s="30">
        <f t="shared" si="22"/>
        <v>0</v>
      </c>
      <c r="Z48" s="30"/>
      <c r="AA48" s="30"/>
      <c r="AB48" s="30"/>
      <c r="AC48" s="30">
        <f t="shared" si="23"/>
        <v>0</v>
      </c>
    </row>
    <row r="49" spans="1:29" hidden="1">
      <c r="A49" s="35" t="s">
        <v>62</v>
      </c>
      <c r="B49" s="30">
        <f t="shared" si="16"/>
        <v>0</v>
      </c>
      <c r="C49" s="30"/>
      <c r="D49" s="30"/>
      <c r="E49" s="30">
        <f t="shared" si="17"/>
        <v>0</v>
      </c>
      <c r="F49" s="30"/>
      <c r="G49" s="30"/>
      <c r="H49" s="30">
        <f t="shared" si="18"/>
        <v>0</v>
      </c>
      <c r="I49" s="30">
        <f t="shared" si="19"/>
        <v>0</v>
      </c>
      <c r="J49" s="30">
        <f t="shared" si="20"/>
        <v>0</v>
      </c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>
        <f t="shared" si="21"/>
        <v>0</v>
      </c>
      <c r="W49" s="30"/>
      <c r="X49" s="30"/>
      <c r="Y49" s="30">
        <f t="shared" si="22"/>
        <v>0</v>
      </c>
      <c r="Z49" s="30"/>
      <c r="AA49" s="30"/>
      <c r="AB49" s="30"/>
      <c r="AC49" s="30">
        <f t="shared" si="23"/>
        <v>0</v>
      </c>
    </row>
    <row r="50" spans="1:29" hidden="1">
      <c r="A50" s="35" t="s">
        <v>63</v>
      </c>
      <c r="B50" s="30">
        <f t="shared" si="16"/>
        <v>0</v>
      </c>
      <c r="C50" s="30"/>
      <c r="D50" s="30"/>
      <c r="E50" s="30">
        <f t="shared" si="17"/>
        <v>0</v>
      </c>
      <c r="F50" s="30">
        <v>0</v>
      </c>
      <c r="G50" s="30"/>
      <c r="H50" s="30">
        <f t="shared" si="18"/>
        <v>0</v>
      </c>
      <c r="I50" s="30">
        <f t="shared" si="19"/>
        <v>0</v>
      </c>
      <c r="J50" s="30">
        <f t="shared" si="20"/>
        <v>0</v>
      </c>
      <c r="K50" s="30">
        <v>0</v>
      </c>
      <c r="L50" s="30"/>
      <c r="M50" s="30">
        <v>0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f t="shared" si="21"/>
        <v>0</v>
      </c>
      <c r="W50" s="30"/>
      <c r="X50" s="30"/>
      <c r="Y50" s="30">
        <f t="shared" si="22"/>
        <v>0</v>
      </c>
      <c r="Z50" s="30"/>
      <c r="AA50" s="30"/>
      <c r="AB50" s="30"/>
      <c r="AC50" s="30">
        <f t="shared" si="23"/>
        <v>0</v>
      </c>
    </row>
    <row r="51" spans="1:29" hidden="1">
      <c r="A51" s="35" t="s">
        <v>64</v>
      </c>
      <c r="B51" s="30">
        <f t="shared" si="16"/>
        <v>0</v>
      </c>
      <c r="C51" s="30"/>
      <c r="D51" s="30"/>
      <c r="E51" s="30">
        <f t="shared" si="17"/>
        <v>0</v>
      </c>
      <c r="F51" s="30"/>
      <c r="G51" s="30"/>
      <c r="H51" s="30">
        <f t="shared" si="18"/>
        <v>0</v>
      </c>
      <c r="I51" s="30">
        <f t="shared" si="19"/>
        <v>0</v>
      </c>
      <c r="J51" s="30">
        <f t="shared" si="20"/>
        <v>0</v>
      </c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>
        <f t="shared" si="21"/>
        <v>0</v>
      </c>
      <c r="W51" s="30"/>
      <c r="X51" s="30"/>
      <c r="Y51" s="30">
        <f t="shared" si="22"/>
        <v>0</v>
      </c>
      <c r="Z51" s="30"/>
      <c r="AA51" s="30"/>
      <c r="AB51" s="30"/>
      <c r="AC51" s="30">
        <f t="shared" si="23"/>
        <v>0</v>
      </c>
    </row>
    <row r="52" spans="1:29" hidden="1">
      <c r="A52" s="35" t="s">
        <v>65</v>
      </c>
      <c r="B52" s="30">
        <f t="shared" si="16"/>
        <v>0</v>
      </c>
      <c r="C52" s="30">
        <v>0</v>
      </c>
      <c r="D52" s="30">
        <v>0</v>
      </c>
      <c r="E52" s="30">
        <f t="shared" si="17"/>
        <v>0</v>
      </c>
      <c r="F52" s="30">
        <v>0</v>
      </c>
      <c r="G52" s="30">
        <v>0</v>
      </c>
      <c r="H52" s="30">
        <f t="shared" si="18"/>
        <v>0</v>
      </c>
      <c r="I52" s="30">
        <f t="shared" si="19"/>
        <v>0</v>
      </c>
      <c r="J52" s="30">
        <f t="shared" si="20"/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  <c r="S52" s="30">
        <v>0</v>
      </c>
      <c r="T52" s="30">
        <v>0</v>
      </c>
      <c r="U52" s="30">
        <v>0</v>
      </c>
      <c r="V52" s="30">
        <f t="shared" si="21"/>
        <v>0</v>
      </c>
      <c r="W52" s="30">
        <v>0</v>
      </c>
      <c r="X52" s="30">
        <v>0</v>
      </c>
      <c r="Y52" s="30">
        <f t="shared" si="22"/>
        <v>0</v>
      </c>
      <c r="Z52" s="30">
        <v>0</v>
      </c>
      <c r="AA52" s="30">
        <v>0</v>
      </c>
      <c r="AB52" s="30">
        <v>0</v>
      </c>
      <c r="AC52" s="30">
        <f t="shared" si="23"/>
        <v>0</v>
      </c>
    </row>
    <row r="53" spans="1:29" hidden="1">
      <c r="A53" s="35" t="s">
        <v>66</v>
      </c>
      <c r="B53" s="30">
        <f t="shared" si="16"/>
        <v>0</v>
      </c>
      <c r="C53" s="30"/>
      <c r="D53" s="30"/>
      <c r="E53" s="30">
        <f t="shared" si="17"/>
        <v>0</v>
      </c>
      <c r="F53" s="30"/>
      <c r="G53" s="30"/>
      <c r="H53" s="30">
        <f t="shared" si="18"/>
        <v>0</v>
      </c>
      <c r="I53" s="30">
        <f t="shared" si="19"/>
        <v>0</v>
      </c>
      <c r="J53" s="30">
        <f t="shared" si="20"/>
        <v>0</v>
      </c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>
        <f t="shared" si="21"/>
        <v>0</v>
      </c>
      <c r="W53" s="30"/>
      <c r="X53" s="30"/>
      <c r="Y53" s="30">
        <f t="shared" si="22"/>
        <v>0</v>
      </c>
      <c r="Z53" s="30"/>
      <c r="AA53" s="30"/>
      <c r="AB53" s="30"/>
      <c r="AC53" s="30">
        <f t="shared" si="23"/>
        <v>0</v>
      </c>
    </row>
    <row r="54" spans="1:29" hidden="1">
      <c r="A54" s="35" t="s">
        <v>67</v>
      </c>
      <c r="B54" s="30">
        <f t="shared" si="16"/>
        <v>0</v>
      </c>
      <c r="C54" s="30"/>
      <c r="D54" s="30"/>
      <c r="E54" s="30">
        <f t="shared" si="17"/>
        <v>0</v>
      </c>
      <c r="F54" s="30"/>
      <c r="G54" s="30"/>
      <c r="H54" s="30">
        <f t="shared" si="18"/>
        <v>0</v>
      </c>
      <c r="I54" s="30">
        <f t="shared" si="19"/>
        <v>0</v>
      </c>
      <c r="J54" s="30">
        <f t="shared" si="20"/>
        <v>0</v>
      </c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>
        <f t="shared" si="21"/>
        <v>0</v>
      </c>
      <c r="W54" s="30"/>
      <c r="X54" s="30"/>
      <c r="Y54" s="30">
        <f t="shared" si="22"/>
        <v>0</v>
      </c>
      <c r="Z54" s="30"/>
      <c r="AA54" s="30"/>
      <c r="AB54" s="30"/>
      <c r="AC54" s="30">
        <f t="shared" si="23"/>
        <v>0</v>
      </c>
    </row>
    <row r="55" spans="1:29" hidden="1">
      <c r="A55" s="35" t="s">
        <v>68</v>
      </c>
      <c r="B55" s="30">
        <f t="shared" si="16"/>
        <v>0</v>
      </c>
      <c r="C55" s="30"/>
      <c r="D55" s="30"/>
      <c r="E55" s="30">
        <f t="shared" si="17"/>
        <v>0</v>
      </c>
      <c r="F55" s="30"/>
      <c r="G55" s="30"/>
      <c r="H55" s="30">
        <f t="shared" si="18"/>
        <v>0</v>
      </c>
      <c r="I55" s="30">
        <f t="shared" si="19"/>
        <v>0</v>
      </c>
      <c r="J55" s="30">
        <f t="shared" si="20"/>
        <v>0</v>
      </c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>
        <f t="shared" si="21"/>
        <v>0</v>
      </c>
      <c r="W55" s="30"/>
      <c r="X55" s="30"/>
      <c r="Y55" s="30">
        <f t="shared" si="22"/>
        <v>0</v>
      </c>
      <c r="Z55" s="30"/>
      <c r="AA55" s="30"/>
      <c r="AB55" s="30"/>
      <c r="AC55" s="30">
        <f t="shared" si="23"/>
        <v>0</v>
      </c>
    </row>
    <row r="56" spans="1:29" hidden="1">
      <c r="A56" s="35" t="s">
        <v>69</v>
      </c>
      <c r="B56" s="30">
        <f t="shared" si="16"/>
        <v>0</v>
      </c>
      <c r="C56" s="30"/>
      <c r="D56" s="30"/>
      <c r="E56" s="30">
        <f t="shared" si="17"/>
        <v>0</v>
      </c>
      <c r="F56" s="30"/>
      <c r="G56" s="30"/>
      <c r="H56" s="30">
        <f t="shared" si="18"/>
        <v>0</v>
      </c>
      <c r="I56" s="30">
        <f t="shared" si="19"/>
        <v>0</v>
      </c>
      <c r="J56" s="30">
        <f t="shared" si="20"/>
        <v>0</v>
      </c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>
        <f t="shared" si="21"/>
        <v>0</v>
      </c>
      <c r="W56" s="30"/>
      <c r="X56" s="30"/>
      <c r="Y56" s="30">
        <f t="shared" si="22"/>
        <v>0</v>
      </c>
      <c r="Z56" s="30"/>
      <c r="AA56" s="30"/>
      <c r="AB56" s="30"/>
      <c r="AC56" s="30">
        <f t="shared" si="23"/>
        <v>0</v>
      </c>
    </row>
    <row r="57" spans="1:29" hidden="1">
      <c r="A57" s="35" t="s">
        <v>70</v>
      </c>
      <c r="B57" s="30">
        <f t="shared" si="16"/>
        <v>0</v>
      </c>
      <c r="C57" s="30"/>
      <c r="D57" s="30"/>
      <c r="E57" s="30">
        <f t="shared" si="17"/>
        <v>0</v>
      </c>
      <c r="F57" s="30">
        <v>0</v>
      </c>
      <c r="G57" s="30">
        <v>0</v>
      </c>
      <c r="H57" s="30">
        <f t="shared" si="18"/>
        <v>0</v>
      </c>
      <c r="I57" s="30">
        <f t="shared" si="19"/>
        <v>0</v>
      </c>
      <c r="J57" s="30">
        <f t="shared" si="20"/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V57" s="30">
        <f t="shared" si="21"/>
        <v>0</v>
      </c>
      <c r="W57" s="30">
        <v>0</v>
      </c>
      <c r="X57" s="30">
        <v>0</v>
      </c>
      <c r="Y57" s="30">
        <f t="shared" si="22"/>
        <v>0</v>
      </c>
      <c r="Z57" s="30">
        <v>0</v>
      </c>
      <c r="AA57" s="30">
        <v>0</v>
      </c>
      <c r="AB57" s="30">
        <v>0</v>
      </c>
      <c r="AC57" s="30">
        <f t="shared" si="23"/>
        <v>0</v>
      </c>
    </row>
    <row r="58" spans="1:29" hidden="1">
      <c r="A58" s="35" t="s">
        <v>71</v>
      </c>
      <c r="B58" s="30">
        <f t="shared" si="16"/>
        <v>0</v>
      </c>
      <c r="C58" s="30"/>
      <c r="D58" s="30"/>
      <c r="E58" s="30">
        <f t="shared" si="17"/>
        <v>0</v>
      </c>
      <c r="F58" s="30"/>
      <c r="G58" s="30"/>
      <c r="H58" s="30">
        <f t="shared" si="18"/>
        <v>0</v>
      </c>
      <c r="I58" s="30">
        <f t="shared" si="19"/>
        <v>0</v>
      </c>
      <c r="J58" s="30">
        <f t="shared" si="20"/>
        <v>0</v>
      </c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>
        <f t="shared" si="21"/>
        <v>0</v>
      </c>
      <c r="W58" s="30"/>
      <c r="X58" s="30"/>
      <c r="Y58" s="30">
        <f t="shared" si="22"/>
        <v>0</v>
      </c>
      <c r="Z58" s="30"/>
      <c r="AA58" s="30"/>
      <c r="AB58" s="30"/>
      <c r="AC58" s="30">
        <f t="shared" si="23"/>
        <v>0</v>
      </c>
    </row>
    <row r="59" spans="1:29" hidden="1">
      <c r="A59" s="35" t="s">
        <v>72</v>
      </c>
      <c r="B59" s="30">
        <f t="shared" si="16"/>
        <v>0</v>
      </c>
      <c r="C59" s="30"/>
      <c r="D59" s="30"/>
      <c r="E59" s="30">
        <f t="shared" si="17"/>
        <v>0</v>
      </c>
      <c r="F59" s="30"/>
      <c r="G59" s="30"/>
      <c r="H59" s="30">
        <f t="shared" si="18"/>
        <v>0</v>
      </c>
      <c r="I59" s="30">
        <f t="shared" si="19"/>
        <v>0</v>
      </c>
      <c r="J59" s="30">
        <f t="shared" si="20"/>
        <v>0</v>
      </c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>
        <f t="shared" si="21"/>
        <v>0</v>
      </c>
      <c r="W59" s="30"/>
      <c r="X59" s="30"/>
      <c r="Y59" s="30">
        <f t="shared" si="22"/>
        <v>0</v>
      </c>
      <c r="Z59" s="30"/>
      <c r="AA59" s="30"/>
      <c r="AB59" s="30"/>
      <c r="AC59" s="30">
        <f t="shared" si="23"/>
        <v>0</v>
      </c>
    </row>
    <row r="60" spans="1:29" hidden="1">
      <c r="A60" s="35" t="s">
        <v>73</v>
      </c>
      <c r="B60" s="30">
        <f t="shared" si="16"/>
        <v>0</v>
      </c>
      <c r="C60" s="30"/>
      <c r="D60" s="30"/>
      <c r="E60" s="30">
        <f t="shared" si="17"/>
        <v>0</v>
      </c>
      <c r="F60" s="30"/>
      <c r="G60" s="30"/>
      <c r="H60" s="30">
        <f t="shared" si="18"/>
        <v>0</v>
      </c>
      <c r="I60" s="30">
        <f t="shared" si="19"/>
        <v>0</v>
      </c>
      <c r="J60" s="30">
        <f t="shared" si="20"/>
        <v>0</v>
      </c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>
        <f t="shared" si="21"/>
        <v>0</v>
      </c>
      <c r="W60" s="30"/>
      <c r="X60" s="30"/>
      <c r="Y60" s="30">
        <f t="shared" si="22"/>
        <v>0</v>
      </c>
      <c r="Z60" s="30"/>
      <c r="AA60" s="30"/>
      <c r="AB60" s="30"/>
      <c r="AC60" s="30">
        <f t="shared" si="23"/>
        <v>0</v>
      </c>
    </row>
    <row r="61" spans="1:29" hidden="1">
      <c r="A61" s="35" t="s">
        <v>74</v>
      </c>
      <c r="B61" s="30">
        <f t="shared" si="16"/>
        <v>0</v>
      </c>
      <c r="C61" s="30">
        <v>0</v>
      </c>
      <c r="D61" s="30">
        <v>0</v>
      </c>
      <c r="E61" s="30">
        <f t="shared" si="17"/>
        <v>0</v>
      </c>
      <c r="F61" s="30">
        <v>0</v>
      </c>
      <c r="G61" s="30">
        <v>0</v>
      </c>
      <c r="H61" s="30">
        <f t="shared" si="18"/>
        <v>0</v>
      </c>
      <c r="I61" s="30">
        <f t="shared" si="19"/>
        <v>0</v>
      </c>
      <c r="J61" s="30">
        <f t="shared" si="20"/>
        <v>0</v>
      </c>
      <c r="K61" s="30">
        <v>0</v>
      </c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30">
        <v>0</v>
      </c>
      <c r="T61" s="30">
        <v>0</v>
      </c>
      <c r="U61" s="30">
        <v>0</v>
      </c>
      <c r="V61" s="30">
        <f t="shared" si="21"/>
        <v>0</v>
      </c>
      <c r="W61" s="30">
        <v>0</v>
      </c>
      <c r="X61" s="30">
        <v>0</v>
      </c>
      <c r="Y61" s="30">
        <f t="shared" si="22"/>
        <v>0</v>
      </c>
      <c r="Z61" s="30">
        <v>0</v>
      </c>
      <c r="AA61" s="30">
        <v>0</v>
      </c>
      <c r="AB61" s="30">
        <v>0</v>
      </c>
      <c r="AC61" s="30">
        <f t="shared" si="23"/>
        <v>0</v>
      </c>
    </row>
    <row r="62" spans="1:29" hidden="1">
      <c r="A62" s="35" t="s">
        <v>75</v>
      </c>
      <c r="B62" s="30">
        <f t="shared" si="16"/>
        <v>0</v>
      </c>
      <c r="C62" s="30">
        <v>0</v>
      </c>
      <c r="D62" s="30">
        <v>0</v>
      </c>
      <c r="E62" s="30">
        <f t="shared" si="17"/>
        <v>0</v>
      </c>
      <c r="F62" s="30">
        <v>0</v>
      </c>
      <c r="G62" s="30">
        <v>0</v>
      </c>
      <c r="H62" s="30">
        <f t="shared" si="18"/>
        <v>0</v>
      </c>
      <c r="I62" s="30">
        <f t="shared" si="19"/>
        <v>0</v>
      </c>
      <c r="J62" s="30">
        <f t="shared" si="20"/>
        <v>0</v>
      </c>
      <c r="K62" s="30">
        <v>0</v>
      </c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30">
        <v>0</v>
      </c>
      <c r="T62" s="30">
        <v>0</v>
      </c>
      <c r="U62" s="30">
        <v>0</v>
      </c>
      <c r="V62" s="30">
        <f t="shared" si="21"/>
        <v>0</v>
      </c>
      <c r="W62" s="30">
        <v>0</v>
      </c>
      <c r="X62" s="30">
        <v>0</v>
      </c>
      <c r="Y62" s="30">
        <f t="shared" si="22"/>
        <v>0</v>
      </c>
      <c r="Z62" s="30">
        <v>0</v>
      </c>
      <c r="AA62" s="30"/>
      <c r="AB62" s="30"/>
      <c r="AC62" s="30">
        <f t="shared" si="23"/>
        <v>0</v>
      </c>
    </row>
    <row r="63" spans="1:29" hidden="1">
      <c r="A63" s="35" t="s">
        <v>76</v>
      </c>
      <c r="B63" s="30">
        <f t="shared" si="16"/>
        <v>0</v>
      </c>
      <c r="C63" s="30">
        <v>0</v>
      </c>
      <c r="D63" s="30">
        <v>0</v>
      </c>
      <c r="E63" s="30">
        <f t="shared" si="17"/>
        <v>0</v>
      </c>
      <c r="F63" s="30">
        <v>0</v>
      </c>
      <c r="G63" s="30">
        <v>0</v>
      </c>
      <c r="H63" s="30">
        <f t="shared" si="18"/>
        <v>0</v>
      </c>
      <c r="I63" s="30">
        <f t="shared" si="19"/>
        <v>0</v>
      </c>
      <c r="J63" s="30">
        <f t="shared" si="20"/>
        <v>0</v>
      </c>
      <c r="K63" s="30">
        <v>0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30">
        <v>0</v>
      </c>
      <c r="T63" s="30">
        <v>0</v>
      </c>
      <c r="U63" s="30">
        <v>0</v>
      </c>
      <c r="V63" s="30">
        <f t="shared" si="21"/>
        <v>0</v>
      </c>
      <c r="W63" s="30">
        <v>0</v>
      </c>
      <c r="X63" s="30">
        <v>0</v>
      </c>
      <c r="Y63" s="30">
        <f t="shared" si="22"/>
        <v>0</v>
      </c>
      <c r="Z63" s="30">
        <v>0</v>
      </c>
      <c r="AA63" s="30">
        <v>0</v>
      </c>
      <c r="AB63" s="30">
        <v>0</v>
      </c>
      <c r="AC63" s="30">
        <f t="shared" si="23"/>
        <v>0</v>
      </c>
    </row>
    <row r="64" spans="1:29" hidden="1">
      <c r="A64" s="35" t="s">
        <v>77</v>
      </c>
      <c r="B64" s="30">
        <f t="shared" si="16"/>
        <v>0</v>
      </c>
      <c r="C64" s="30"/>
      <c r="D64" s="30"/>
      <c r="E64" s="30">
        <f t="shared" si="17"/>
        <v>0</v>
      </c>
      <c r="F64" s="30"/>
      <c r="G64" s="30"/>
      <c r="H64" s="30">
        <f t="shared" si="18"/>
        <v>0</v>
      </c>
      <c r="I64" s="30">
        <f t="shared" si="19"/>
        <v>0</v>
      </c>
      <c r="J64" s="30">
        <f t="shared" si="20"/>
        <v>0</v>
      </c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>
        <f t="shared" si="21"/>
        <v>0</v>
      </c>
      <c r="W64" s="30"/>
      <c r="X64" s="30"/>
      <c r="Y64" s="30">
        <f t="shared" si="22"/>
        <v>0</v>
      </c>
      <c r="Z64" s="30"/>
      <c r="AA64" s="30"/>
      <c r="AB64" s="30"/>
      <c r="AC64" s="30">
        <f t="shared" si="23"/>
        <v>0</v>
      </c>
    </row>
    <row r="65" spans="1:29" hidden="1">
      <c r="A65" s="35" t="s">
        <v>78</v>
      </c>
      <c r="B65" s="30">
        <f t="shared" si="16"/>
        <v>0</v>
      </c>
      <c r="C65" s="30"/>
      <c r="D65" s="30"/>
      <c r="E65" s="30">
        <f t="shared" si="17"/>
        <v>0</v>
      </c>
      <c r="F65" s="30"/>
      <c r="G65" s="30"/>
      <c r="H65" s="30">
        <f t="shared" si="18"/>
        <v>0</v>
      </c>
      <c r="I65" s="30">
        <f t="shared" si="19"/>
        <v>0</v>
      </c>
      <c r="J65" s="30">
        <f t="shared" si="20"/>
        <v>0</v>
      </c>
      <c r="K65" s="30">
        <v>0</v>
      </c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  <c r="S65" s="30">
        <v>0</v>
      </c>
      <c r="T65" s="30">
        <v>0</v>
      </c>
      <c r="U65" s="30">
        <v>0</v>
      </c>
      <c r="V65" s="30">
        <f t="shared" si="21"/>
        <v>0</v>
      </c>
      <c r="W65" s="30">
        <v>0</v>
      </c>
      <c r="X65" s="30">
        <v>0</v>
      </c>
      <c r="Y65" s="30">
        <f t="shared" si="22"/>
        <v>0</v>
      </c>
      <c r="Z65" s="30">
        <v>0</v>
      </c>
      <c r="AA65" s="30">
        <v>0</v>
      </c>
      <c r="AB65" s="30">
        <v>0</v>
      </c>
      <c r="AC65" s="30">
        <f t="shared" si="23"/>
        <v>0</v>
      </c>
    </row>
    <row r="66" spans="1:29" hidden="1">
      <c r="A66" s="35" t="s">
        <v>79</v>
      </c>
      <c r="B66" s="30">
        <f t="shared" si="16"/>
        <v>0</v>
      </c>
      <c r="C66" s="30">
        <v>0</v>
      </c>
      <c r="D66" s="30">
        <v>0</v>
      </c>
      <c r="E66" s="30">
        <f t="shared" si="17"/>
        <v>0</v>
      </c>
      <c r="F66" s="30">
        <v>0</v>
      </c>
      <c r="G66" s="30">
        <v>0</v>
      </c>
      <c r="H66" s="30">
        <f t="shared" si="18"/>
        <v>0</v>
      </c>
      <c r="I66" s="30">
        <f t="shared" si="19"/>
        <v>0</v>
      </c>
      <c r="J66" s="30">
        <f t="shared" si="20"/>
        <v>0</v>
      </c>
      <c r="K66" s="30">
        <v>0</v>
      </c>
      <c r="L66" s="30">
        <v>0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30">
        <v>0</v>
      </c>
      <c r="T66" s="30">
        <v>0</v>
      </c>
      <c r="U66" s="30">
        <v>0</v>
      </c>
      <c r="V66" s="30">
        <f t="shared" si="21"/>
        <v>0</v>
      </c>
      <c r="W66" s="30">
        <v>0</v>
      </c>
      <c r="X66" s="30">
        <v>0</v>
      </c>
      <c r="Y66" s="30">
        <f t="shared" si="22"/>
        <v>0</v>
      </c>
      <c r="Z66" s="30">
        <v>0</v>
      </c>
      <c r="AA66" s="30">
        <v>0</v>
      </c>
      <c r="AB66" s="30">
        <v>0</v>
      </c>
      <c r="AC66" s="30">
        <f t="shared" si="23"/>
        <v>0</v>
      </c>
    </row>
    <row r="67" spans="1:29" hidden="1">
      <c r="A67" s="35" t="s">
        <v>80</v>
      </c>
      <c r="B67" s="30">
        <f t="shared" si="16"/>
        <v>0</v>
      </c>
      <c r="C67" s="30"/>
      <c r="D67" s="30"/>
      <c r="E67" s="30">
        <f t="shared" si="17"/>
        <v>0</v>
      </c>
      <c r="F67" s="30"/>
      <c r="G67" s="30"/>
      <c r="H67" s="30">
        <f t="shared" si="18"/>
        <v>0</v>
      </c>
      <c r="I67" s="30">
        <f t="shared" si="19"/>
        <v>0</v>
      </c>
      <c r="J67" s="30">
        <f t="shared" si="20"/>
        <v>0</v>
      </c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>
        <f t="shared" si="21"/>
        <v>0</v>
      </c>
      <c r="W67" s="30"/>
      <c r="X67" s="30"/>
      <c r="Y67" s="30">
        <f t="shared" si="22"/>
        <v>0</v>
      </c>
      <c r="Z67" s="30"/>
      <c r="AA67" s="30"/>
      <c r="AB67" s="30"/>
      <c r="AC67" s="30">
        <f t="shared" si="23"/>
        <v>0</v>
      </c>
    </row>
    <row r="68" spans="1:29" hidden="1">
      <c r="A68" s="35" t="s">
        <v>81</v>
      </c>
      <c r="B68" s="30">
        <f t="shared" si="16"/>
        <v>1</v>
      </c>
      <c r="C68" s="30">
        <v>0</v>
      </c>
      <c r="D68" s="30">
        <v>1</v>
      </c>
      <c r="E68" s="30">
        <f t="shared" si="17"/>
        <v>1</v>
      </c>
      <c r="F68" s="30">
        <v>0</v>
      </c>
      <c r="G68" s="30">
        <v>1</v>
      </c>
      <c r="H68" s="30">
        <f t="shared" si="18"/>
        <v>1</v>
      </c>
      <c r="I68" s="30">
        <f t="shared" si="19"/>
        <v>1</v>
      </c>
      <c r="J68" s="30">
        <f t="shared" si="20"/>
        <v>1</v>
      </c>
      <c r="K68" s="30">
        <v>0</v>
      </c>
      <c r="L68" s="30">
        <v>1</v>
      </c>
      <c r="M68" s="30">
        <v>0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  <c r="S68" s="30">
        <v>0</v>
      </c>
      <c r="T68" s="30">
        <v>0</v>
      </c>
      <c r="U68" s="30">
        <v>1</v>
      </c>
      <c r="V68" s="30">
        <f t="shared" si="21"/>
        <v>0</v>
      </c>
      <c r="W68" s="30">
        <v>0</v>
      </c>
      <c r="X68" s="30">
        <v>0</v>
      </c>
      <c r="Y68" s="30">
        <f t="shared" si="22"/>
        <v>1</v>
      </c>
      <c r="Z68" s="30">
        <v>1</v>
      </c>
      <c r="AA68" s="30">
        <v>0</v>
      </c>
      <c r="AB68" s="30">
        <v>1</v>
      </c>
      <c r="AC68" s="30">
        <f t="shared" si="23"/>
        <v>0</v>
      </c>
    </row>
    <row r="69" spans="1:29" hidden="1">
      <c r="A69" s="35" t="s">
        <v>82</v>
      </c>
      <c r="B69" s="30">
        <f t="shared" si="16"/>
        <v>0</v>
      </c>
      <c r="C69" s="30">
        <v>0</v>
      </c>
      <c r="D69" s="30">
        <v>0</v>
      </c>
      <c r="E69" s="30">
        <f t="shared" si="17"/>
        <v>0</v>
      </c>
      <c r="F69" s="30">
        <v>0</v>
      </c>
      <c r="G69" s="30">
        <v>0</v>
      </c>
      <c r="H69" s="30">
        <f t="shared" si="18"/>
        <v>0</v>
      </c>
      <c r="I69" s="30">
        <f t="shared" si="19"/>
        <v>0</v>
      </c>
      <c r="J69" s="30">
        <f t="shared" si="20"/>
        <v>0</v>
      </c>
      <c r="K69" s="30">
        <v>0</v>
      </c>
      <c r="L69" s="30">
        <v>0</v>
      </c>
      <c r="M69" s="30">
        <v>0</v>
      </c>
      <c r="N69" s="30">
        <v>0</v>
      </c>
      <c r="O69" s="30">
        <v>0</v>
      </c>
      <c r="P69" s="30">
        <v>0</v>
      </c>
      <c r="Q69" s="30">
        <v>0</v>
      </c>
      <c r="R69" s="30">
        <v>0</v>
      </c>
      <c r="S69" s="30">
        <v>0</v>
      </c>
      <c r="T69" s="30">
        <v>0</v>
      </c>
      <c r="U69" s="30">
        <v>0</v>
      </c>
      <c r="V69" s="30">
        <f t="shared" si="21"/>
        <v>0</v>
      </c>
      <c r="W69" s="30"/>
      <c r="X69" s="30"/>
      <c r="Y69" s="30">
        <f t="shared" si="22"/>
        <v>0</v>
      </c>
      <c r="Z69" s="30"/>
      <c r="AA69" s="30"/>
      <c r="AB69" s="30"/>
      <c r="AC69" s="30">
        <f t="shared" si="23"/>
        <v>0</v>
      </c>
    </row>
    <row r="70" spans="1:29" hidden="1">
      <c r="A70" s="35" t="s">
        <v>83</v>
      </c>
      <c r="B70" s="30">
        <f t="shared" si="16"/>
        <v>0</v>
      </c>
      <c r="C70" s="30">
        <v>0</v>
      </c>
      <c r="D70" s="30">
        <v>0</v>
      </c>
      <c r="E70" s="30">
        <f t="shared" si="17"/>
        <v>0</v>
      </c>
      <c r="F70" s="30">
        <v>0</v>
      </c>
      <c r="G70" s="30">
        <v>0</v>
      </c>
      <c r="H70" s="30">
        <f t="shared" si="18"/>
        <v>0</v>
      </c>
      <c r="I70" s="30">
        <f t="shared" si="19"/>
        <v>0</v>
      </c>
      <c r="J70" s="30">
        <f t="shared" si="20"/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f t="shared" si="21"/>
        <v>0</v>
      </c>
      <c r="W70" s="30">
        <v>0</v>
      </c>
      <c r="X70" s="30">
        <v>0</v>
      </c>
      <c r="Y70" s="30">
        <f t="shared" si="22"/>
        <v>0</v>
      </c>
      <c r="Z70" s="30">
        <v>0</v>
      </c>
      <c r="AA70" s="30">
        <v>0</v>
      </c>
      <c r="AB70" s="30">
        <v>0</v>
      </c>
      <c r="AC70" s="30">
        <f t="shared" si="23"/>
        <v>0</v>
      </c>
    </row>
    <row r="71" spans="1:29" hidden="1">
      <c r="A71" s="35" t="s">
        <v>84</v>
      </c>
      <c r="B71" s="30">
        <f t="shared" si="16"/>
        <v>0</v>
      </c>
      <c r="C71" s="30">
        <v>0</v>
      </c>
      <c r="D71" s="30">
        <v>0</v>
      </c>
      <c r="E71" s="30">
        <f t="shared" si="17"/>
        <v>0</v>
      </c>
      <c r="F71" s="30">
        <v>0</v>
      </c>
      <c r="G71" s="30">
        <v>0</v>
      </c>
      <c r="H71" s="30">
        <f t="shared" si="18"/>
        <v>0</v>
      </c>
      <c r="I71" s="30">
        <f t="shared" si="19"/>
        <v>0</v>
      </c>
      <c r="J71" s="30">
        <f t="shared" si="20"/>
        <v>0</v>
      </c>
      <c r="K71" s="30">
        <v>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30">
        <v>0</v>
      </c>
      <c r="T71" s="30">
        <v>0</v>
      </c>
      <c r="U71" s="30">
        <v>0</v>
      </c>
      <c r="V71" s="30">
        <f t="shared" si="21"/>
        <v>0</v>
      </c>
      <c r="W71" s="30">
        <v>0</v>
      </c>
      <c r="X71" s="30">
        <v>0</v>
      </c>
      <c r="Y71" s="30">
        <f t="shared" si="22"/>
        <v>0</v>
      </c>
      <c r="Z71" s="30">
        <v>0</v>
      </c>
      <c r="AA71" s="30">
        <v>0</v>
      </c>
      <c r="AB71" s="30">
        <v>0</v>
      </c>
      <c r="AC71" s="30">
        <f t="shared" si="23"/>
        <v>0</v>
      </c>
    </row>
    <row r="72" spans="1:29" hidden="1">
      <c r="A72" s="35" t="s">
        <v>85</v>
      </c>
      <c r="B72" s="30">
        <f t="shared" si="16"/>
        <v>0</v>
      </c>
      <c r="C72" s="30"/>
      <c r="D72" s="30"/>
      <c r="E72" s="30">
        <f t="shared" si="17"/>
        <v>0</v>
      </c>
      <c r="F72" s="30"/>
      <c r="G72" s="30"/>
      <c r="H72" s="30">
        <f t="shared" si="18"/>
        <v>0</v>
      </c>
      <c r="I72" s="30">
        <f t="shared" si="19"/>
        <v>0</v>
      </c>
      <c r="J72" s="30">
        <f t="shared" si="20"/>
        <v>0</v>
      </c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>
        <f t="shared" si="21"/>
        <v>0</v>
      </c>
      <c r="W72" s="30"/>
      <c r="X72" s="30"/>
      <c r="Y72" s="30">
        <f t="shared" si="22"/>
        <v>0</v>
      </c>
      <c r="Z72" s="30"/>
      <c r="AA72" s="30"/>
      <c r="AB72" s="30"/>
      <c r="AC72" s="30">
        <f t="shared" si="23"/>
        <v>0</v>
      </c>
    </row>
    <row r="73" spans="1:29" hidden="1">
      <c r="A73" s="35" t="s">
        <v>86</v>
      </c>
      <c r="B73" s="30">
        <f t="shared" si="16"/>
        <v>0</v>
      </c>
      <c r="C73" s="30">
        <v>0</v>
      </c>
      <c r="D73" s="30">
        <v>0</v>
      </c>
      <c r="E73" s="30">
        <f t="shared" si="17"/>
        <v>0</v>
      </c>
      <c r="F73" s="30">
        <v>0</v>
      </c>
      <c r="G73" s="30">
        <v>0</v>
      </c>
      <c r="H73" s="30">
        <f t="shared" si="18"/>
        <v>0</v>
      </c>
      <c r="I73" s="30">
        <f t="shared" si="19"/>
        <v>0</v>
      </c>
      <c r="J73" s="30">
        <f t="shared" si="20"/>
        <v>0</v>
      </c>
      <c r="K73" s="30">
        <v>0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  <c r="S73" s="30">
        <v>0</v>
      </c>
      <c r="T73" s="30">
        <v>0</v>
      </c>
      <c r="U73" s="30">
        <v>0</v>
      </c>
      <c r="V73" s="30">
        <f t="shared" si="21"/>
        <v>0</v>
      </c>
      <c r="W73" s="30">
        <v>0</v>
      </c>
      <c r="X73" s="30">
        <v>0</v>
      </c>
      <c r="Y73" s="30">
        <f t="shared" si="22"/>
        <v>0</v>
      </c>
      <c r="Z73" s="30">
        <v>0</v>
      </c>
      <c r="AA73" s="30">
        <v>0</v>
      </c>
      <c r="AB73" s="30">
        <v>0</v>
      </c>
      <c r="AC73" s="30">
        <f t="shared" si="23"/>
        <v>0</v>
      </c>
    </row>
    <row r="74" spans="1:29" hidden="1">
      <c r="A74" s="35" t="s">
        <v>87</v>
      </c>
      <c r="B74" s="30">
        <f t="shared" si="16"/>
        <v>0</v>
      </c>
      <c r="C74" s="30">
        <v>0</v>
      </c>
      <c r="D74" s="30">
        <v>0</v>
      </c>
      <c r="E74" s="30">
        <f t="shared" si="17"/>
        <v>0</v>
      </c>
      <c r="F74" s="30">
        <v>0</v>
      </c>
      <c r="G74" s="30">
        <v>0</v>
      </c>
      <c r="H74" s="30">
        <f t="shared" si="18"/>
        <v>0</v>
      </c>
      <c r="I74" s="30">
        <f t="shared" si="19"/>
        <v>0</v>
      </c>
      <c r="J74" s="30">
        <f t="shared" si="20"/>
        <v>0</v>
      </c>
      <c r="K74" s="30">
        <v>0</v>
      </c>
      <c r="L74" s="30">
        <v>0</v>
      </c>
      <c r="M74" s="30">
        <v>0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  <c r="S74" s="30">
        <v>0</v>
      </c>
      <c r="T74" s="30">
        <v>0</v>
      </c>
      <c r="U74" s="30">
        <v>0</v>
      </c>
      <c r="V74" s="30">
        <f t="shared" si="21"/>
        <v>0</v>
      </c>
      <c r="W74" s="30">
        <v>0</v>
      </c>
      <c r="X74" s="30">
        <v>0</v>
      </c>
      <c r="Y74" s="30">
        <f t="shared" si="22"/>
        <v>0</v>
      </c>
      <c r="Z74" s="30">
        <v>0</v>
      </c>
      <c r="AA74" s="30">
        <v>0</v>
      </c>
      <c r="AB74" s="30">
        <v>0</v>
      </c>
      <c r="AC74" s="30">
        <f t="shared" si="23"/>
        <v>0</v>
      </c>
    </row>
    <row r="75" spans="1:29" hidden="1">
      <c r="A75" s="35" t="s">
        <v>88</v>
      </c>
      <c r="B75" s="30">
        <f t="shared" si="16"/>
        <v>0</v>
      </c>
      <c r="C75" s="30"/>
      <c r="D75" s="30"/>
      <c r="E75" s="30">
        <f t="shared" si="17"/>
        <v>0</v>
      </c>
      <c r="F75" s="30"/>
      <c r="G75" s="30"/>
      <c r="H75" s="30">
        <f t="shared" si="18"/>
        <v>0</v>
      </c>
      <c r="I75" s="30">
        <f t="shared" si="19"/>
        <v>0</v>
      </c>
      <c r="J75" s="30">
        <f t="shared" si="20"/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30">
        <v>0</v>
      </c>
      <c r="T75" s="30">
        <v>0</v>
      </c>
      <c r="U75" s="30">
        <v>0</v>
      </c>
      <c r="V75" s="30">
        <f t="shared" si="21"/>
        <v>0</v>
      </c>
      <c r="W75" s="30">
        <v>0</v>
      </c>
      <c r="X75" s="30">
        <v>0</v>
      </c>
      <c r="Y75" s="30">
        <f t="shared" si="22"/>
        <v>0</v>
      </c>
      <c r="Z75" s="30">
        <v>0</v>
      </c>
      <c r="AA75" s="30">
        <v>0</v>
      </c>
      <c r="AB75" s="30">
        <v>0</v>
      </c>
      <c r="AC75" s="30">
        <f t="shared" si="23"/>
        <v>0</v>
      </c>
    </row>
    <row r="76" spans="1:29" hidden="1">
      <c r="A76" s="35" t="s">
        <v>89</v>
      </c>
      <c r="B76" s="30">
        <f t="shared" si="16"/>
        <v>0</v>
      </c>
      <c r="C76" s="30"/>
      <c r="D76" s="30"/>
      <c r="E76" s="30">
        <f t="shared" si="17"/>
        <v>0</v>
      </c>
      <c r="F76" s="30"/>
      <c r="G76" s="30"/>
      <c r="H76" s="30">
        <f t="shared" si="18"/>
        <v>0</v>
      </c>
      <c r="I76" s="30">
        <f t="shared" si="19"/>
        <v>0</v>
      </c>
      <c r="J76" s="30">
        <f t="shared" si="20"/>
        <v>0</v>
      </c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>
        <f t="shared" si="21"/>
        <v>0</v>
      </c>
      <c r="W76" s="30"/>
      <c r="X76" s="30"/>
      <c r="Y76" s="30">
        <f t="shared" si="22"/>
        <v>0</v>
      </c>
      <c r="Z76" s="30"/>
      <c r="AA76" s="30"/>
      <c r="AB76" s="30"/>
      <c r="AC76" s="30">
        <f t="shared" si="23"/>
        <v>0</v>
      </c>
    </row>
    <row r="77" spans="1:29" hidden="1">
      <c r="A77" s="35" t="s">
        <v>90</v>
      </c>
      <c r="B77" s="30">
        <f t="shared" si="16"/>
        <v>0</v>
      </c>
      <c r="C77" s="30"/>
      <c r="D77" s="30"/>
      <c r="E77" s="30">
        <f t="shared" si="17"/>
        <v>0</v>
      </c>
      <c r="F77" s="30"/>
      <c r="G77" s="30"/>
      <c r="H77" s="30">
        <f t="shared" si="18"/>
        <v>0</v>
      </c>
      <c r="I77" s="30">
        <f t="shared" si="19"/>
        <v>0</v>
      </c>
      <c r="J77" s="30">
        <f t="shared" si="20"/>
        <v>0</v>
      </c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>
        <f t="shared" si="21"/>
        <v>0</v>
      </c>
      <c r="W77" s="30"/>
      <c r="X77" s="30"/>
      <c r="Y77" s="30">
        <f t="shared" si="22"/>
        <v>0</v>
      </c>
      <c r="Z77" s="30"/>
      <c r="AA77" s="30"/>
      <c r="AB77" s="30"/>
      <c r="AC77" s="30">
        <f t="shared" si="23"/>
        <v>0</v>
      </c>
    </row>
    <row r="78" spans="1:29" hidden="1">
      <c r="A78" s="35" t="s">
        <v>91</v>
      </c>
      <c r="B78" s="30">
        <f t="shared" si="16"/>
        <v>0</v>
      </c>
      <c r="C78" s="30"/>
      <c r="D78" s="30"/>
      <c r="E78" s="30">
        <f t="shared" si="17"/>
        <v>0</v>
      </c>
      <c r="F78" s="30"/>
      <c r="G78" s="30"/>
      <c r="H78" s="30">
        <f t="shared" si="18"/>
        <v>0</v>
      </c>
      <c r="I78" s="30">
        <f t="shared" si="19"/>
        <v>0</v>
      </c>
      <c r="J78" s="30">
        <f t="shared" si="20"/>
        <v>0</v>
      </c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>
        <f t="shared" si="21"/>
        <v>0</v>
      </c>
      <c r="W78" s="30"/>
      <c r="X78" s="30"/>
      <c r="Y78" s="30">
        <f t="shared" si="22"/>
        <v>0</v>
      </c>
      <c r="Z78" s="30"/>
      <c r="AA78" s="30"/>
      <c r="AB78" s="30"/>
      <c r="AC78" s="30">
        <f t="shared" si="23"/>
        <v>0</v>
      </c>
    </row>
    <row r="79" spans="1:29" hidden="1">
      <c r="A79" s="35" t="s">
        <v>92</v>
      </c>
      <c r="B79" s="30">
        <f t="shared" si="16"/>
        <v>0</v>
      </c>
      <c r="C79" s="30"/>
      <c r="D79" s="30"/>
      <c r="E79" s="30">
        <f t="shared" si="17"/>
        <v>0</v>
      </c>
      <c r="F79" s="30"/>
      <c r="G79" s="30"/>
      <c r="H79" s="30">
        <f t="shared" si="18"/>
        <v>0</v>
      </c>
      <c r="I79" s="30">
        <f t="shared" si="19"/>
        <v>0</v>
      </c>
      <c r="J79" s="30">
        <f t="shared" si="20"/>
        <v>0</v>
      </c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>
        <f t="shared" si="21"/>
        <v>0</v>
      </c>
      <c r="W79" s="30"/>
      <c r="X79" s="30"/>
      <c r="Y79" s="30">
        <f t="shared" si="22"/>
        <v>0</v>
      </c>
      <c r="Z79" s="30"/>
      <c r="AA79" s="30"/>
      <c r="AB79" s="30"/>
      <c r="AC79" s="30">
        <f t="shared" si="23"/>
        <v>0</v>
      </c>
    </row>
    <row r="80" spans="1:29" hidden="1">
      <c r="A80" s="35" t="s">
        <v>93</v>
      </c>
      <c r="B80" s="30">
        <f t="shared" si="16"/>
        <v>0</v>
      </c>
      <c r="C80" s="30"/>
      <c r="D80" s="30"/>
      <c r="E80" s="30">
        <f t="shared" si="17"/>
        <v>0</v>
      </c>
      <c r="F80" s="30"/>
      <c r="G80" s="30"/>
      <c r="H80" s="30">
        <f t="shared" si="18"/>
        <v>0</v>
      </c>
      <c r="I80" s="30">
        <f t="shared" si="19"/>
        <v>0</v>
      </c>
      <c r="J80" s="30">
        <f t="shared" si="20"/>
        <v>0</v>
      </c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>
        <f t="shared" si="21"/>
        <v>0</v>
      </c>
      <c r="W80" s="30"/>
      <c r="X80" s="30"/>
      <c r="Y80" s="30">
        <f t="shared" si="22"/>
        <v>0</v>
      </c>
      <c r="Z80" s="30"/>
      <c r="AA80" s="30"/>
      <c r="AB80" s="30"/>
      <c r="AC80" s="30">
        <f t="shared" si="23"/>
        <v>0</v>
      </c>
    </row>
    <row r="81" spans="1:29" hidden="1">
      <c r="A81" s="35" t="s">
        <v>94</v>
      </c>
      <c r="B81" s="30">
        <f t="shared" si="16"/>
        <v>0</v>
      </c>
      <c r="C81" s="30"/>
      <c r="D81" s="30"/>
      <c r="E81" s="30">
        <f t="shared" si="17"/>
        <v>0</v>
      </c>
      <c r="F81" s="30"/>
      <c r="G81" s="30"/>
      <c r="H81" s="30">
        <f t="shared" si="18"/>
        <v>0</v>
      </c>
      <c r="I81" s="30">
        <f t="shared" si="19"/>
        <v>0</v>
      </c>
      <c r="J81" s="30">
        <f t="shared" si="20"/>
        <v>0</v>
      </c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>
        <f t="shared" si="21"/>
        <v>0</v>
      </c>
      <c r="W81" s="30"/>
      <c r="X81" s="30"/>
      <c r="Y81" s="30">
        <f t="shared" si="22"/>
        <v>0</v>
      </c>
      <c r="Z81" s="30"/>
      <c r="AA81" s="30"/>
      <c r="AB81" s="30"/>
      <c r="AC81" s="30">
        <f t="shared" si="23"/>
        <v>0</v>
      </c>
    </row>
    <row r="82" spans="1:29" hidden="1">
      <c r="A82" s="35" t="s">
        <v>95</v>
      </c>
      <c r="B82" s="30">
        <f t="shared" si="16"/>
        <v>0</v>
      </c>
      <c r="C82" s="30"/>
      <c r="D82" s="30"/>
      <c r="E82" s="30">
        <f t="shared" si="17"/>
        <v>0</v>
      </c>
      <c r="F82" s="30"/>
      <c r="G82" s="30"/>
      <c r="H82" s="30">
        <f t="shared" si="18"/>
        <v>0</v>
      </c>
      <c r="I82" s="30">
        <f t="shared" si="19"/>
        <v>0</v>
      </c>
      <c r="J82" s="30">
        <f t="shared" si="20"/>
        <v>0</v>
      </c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>
        <f t="shared" si="21"/>
        <v>0</v>
      </c>
      <c r="W82" s="30"/>
      <c r="X82" s="30"/>
      <c r="Y82" s="30">
        <f t="shared" si="22"/>
        <v>0</v>
      </c>
      <c r="Z82" s="30"/>
      <c r="AA82" s="30"/>
      <c r="AB82" s="30"/>
      <c r="AC82" s="30">
        <f t="shared" si="23"/>
        <v>0</v>
      </c>
    </row>
    <row r="83" spans="1:29" hidden="1">
      <c r="A83" s="35" t="s">
        <v>96</v>
      </c>
      <c r="B83" s="30">
        <f t="shared" si="16"/>
        <v>0</v>
      </c>
      <c r="C83" s="30">
        <v>0</v>
      </c>
      <c r="D83" s="30">
        <v>0</v>
      </c>
      <c r="E83" s="30">
        <f t="shared" si="17"/>
        <v>0</v>
      </c>
      <c r="F83" s="30">
        <v>0</v>
      </c>
      <c r="G83" s="30">
        <v>0</v>
      </c>
      <c r="H83" s="30">
        <f t="shared" si="18"/>
        <v>0</v>
      </c>
      <c r="I83" s="30">
        <f t="shared" si="19"/>
        <v>0</v>
      </c>
      <c r="J83" s="30">
        <f t="shared" si="20"/>
        <v>0</v>
      </c>
      <c r="K83" s="30">
        <v>0</v>
      </c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  <c r="S83" s="30">
        <v>0</v>
      </c>
      <c r="T83" s="30">
        <v>0</v>
      </c>
      <c r="U83" s="30">
        <v>0</v>
      </c>
      <c r="V83" s="30">
        <f t="shared" si="21"/>
        <v>0</v>
      </c>
      <c r="W83" s="30">
        <v>0</v>
      </c>
      <c r="X83" s="30">
        <v>0</v>
      </c>
      <c r="Y83" s="30">
        <f t="shared" si="22"/>
        <v>0</v>
      </c>
      <c r="Z83" s="30">
        <v>0</v>
      </c>
      <c r="AA83" s="30">
        <v>0</v>
      </c>
      <c r="AB83" s="30">
        <v>0</v>
      </c>
      <c r="AC83" s="30">
        <f t="shared" si="23"/>
        <v>0</v>
      </c>
    </row>
    <row r="84" spans="1:29" hidden="1">
      <c r="A84" s="35" t="s">
        <v>97</v>
      </c>
      <c r="B84" s="30">
        <f t="shared" si="16"/>
        <v>0</v>
      </c>
      <c r="C84" s="30"/>
      <c r="D84" s="30"/>
      <c r="E84" s="30">
        <f t="shared" si="17"/>
        <v>0</v>
      </c>
      <c r="F84" s="30"/>
      <c r="G84" s="30"/>
      <c r="H84" s="30">
        <f t="shared" si="18"/>
        <v>0</v>
      </c>
      <c r="I84" s="30">
        <f t="shared" si="19"/>
        <v>0</v>
      </c>
      <c r="J84" s="30">
        <f t="shared" si="20"/>
        <v>0</v>
      </c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>
        <f t="shared" si="21"/>
        <v>0</v>
      </c>
      <c r="W84" s="30"/>
      <c r="X84" s="30"/>
      <c r="Y84" s="30">
        <f t="shared" si="22"/>
        <v>0</v>
      </c>
      <c r="Z84" s="30"/>
      <c r="AA84" s="30"/>
      <c r="AB84" s="30"/>
      <c r="AC84" s="30">
        <f t="shared" si="23"/>
        <v>0</v>
      </c>
    </row>
    <row r="85" spans="1:29" hidden="1">
      <c r="A85" s="35" t="s">
        <v>98</v>
      </c>
      <c r="B85" s="30">
        <f t="shared" si="16"/>
        <v>0</v>
      </c>
      <c r="C85" s="30">
        <v>0</v>
      </c>
      <c r="D85" s="30">
        <v>0</v>
      </c>
      <c r="E85" s="30">
        <f t="shared" si="17"/>
        <v>0</v>
      </c>
      <c r="F85" s="30">
        <v>0</v>
      </c>
      <c r="G85" s="30">
        <v>0</v>
      </c>
      <c r="H85" s="30">
        <f t="shared" si="18"/>
        <v>0</v>
      </c>
      <c r="I85" s="30">
        <f t="shared" si="19"/>
        <v>0</v>
      </c>
      <c r="J85" s="30">
        <f t="shared" si="20"/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>
        <v>0</v>
      </c>
      <c r="V85" s="30">
        <f t="shared" si="21"/>
        <v>0</v>
      </c>
      <c r="W85" s="30">
        <v>0</v>
      </c>
      <c r="X85" s="30">
        <v>0</v>
      </c>
      <c r="Y85" s="30">
        <f t="shared" si="22"/>
        <v>0</v>
      </c>
      <c r="Z85" s="30">
        <v>0</v>
      </c>
      <c r="AA85" s="30">
        <v>0</v>
      </c>
      <c r="AB85" s="30">
        <v>0</v>
      </c>
      <c r="AC85" s="30">
        <f t="shared" si="23"/>
        <v>0</v>
      </c>
    </row>
    <row r="86" spans="1:29" hidden="1">
      <c r="A86" s="35" t="s">
        <v>99</v>
      </c>
      <c r="B86" s="30">
        <f t="shared" si="16"/>
        <v>0</v>
      </c>
      <c r="C86" s="30"/>
      <c r="D86" s="30"/>
      <c r="E86" s="30">
        <f t="shared" si="17"/>
        <v>0</v>
      </c>
      <c r="F86" s="30"/>
      <c r="G86" s="30"/>
      <c r="H86" s="30">
        <f t="shared" si="18"/>
        <v>0</v>
      </c>
      <c r="I86" s="30">
        <f t="shared" si="19"/>
        <v>0</v>
      </c>
      <c r="J86" s="30">
        <f t="shared" si="20"/>
        <v>0</v>
      </c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>
        <f t="shared" si="21"/>
        <v>0</v>
      </c>
      <c r="W86" s="30"/>
      <c r="X86" s="30"/>
      <c r="Y86" s="30">
        <f t="shared" si="22"/>
        <v>0</v>
      </c>
      <c r="Z86" s="30"/>
      <c r="AA86" s="30"/>
      <c r="AB86" s="30"/>
      <c r="AC86" s="30">
        <f t="shared" si="23"/>
        <v>0</v>
      </c>
    </row>
    <row r="87" spans="1:29" hidden="1">
      <c r="A87" s="35" t="s">
        <v>100</v>
      </c>
      <c r="B87" s="30">
        <f t="shared" si="16"/>
        <v>0</v>
      </c>
      <c r="C87" s="30">
        <v>0</v>
      </c>
      <c r="D87" s="30">
        <v>0</v>
      </c>
      <c r="E87" s="30">
        <f t="shared" si="17"/>
        <v>0</v>
      </c>
      <c r="F87" s="30">
        <v>0</v>
      </c>
      <c r="G87" s="30">
        <v>0</v>
      </c>
      <c r="H87" s="30">
        <f t="shared" si="18"/>
        <v>0</v>
      </c>
      <c r="I87" s="30">
        <f t="shared" si="19"/>
        <v>0</v>
      </c>
      <c r="J87" s="30">
        <f t="shared" si="20"/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  <c r="S87" s="30">
        <v>0</v>
      </c>
      <c r="T87" s="30">
        <v>0</v>
      </c>
      <c r="U87" s="30">
        <v>0</v>
      </c>
      <c r="V87" s="30">
        <f t="shared" si="21"/>
        <v>0</v>
      </c>
      <c r="W87" s="30">
        <v>0</v>
      </c>
      <c r="X87" s="30">
        <v>0</v>
      </c>
      <c r="Y87" s="30">
        <f t="shared" si="22"/>
        <v>0</v>
      </c>
      <c r="Z87" s="30">
        <v>0</v>
      </c>
      <c r="AA87" s="30">
        <v>0</v>
      </c>
      <c r="AB87" s="30">
        <v>0</v>
      </c>
      <c r="AC87" s="30">
        <f t="shared" si="23"/>
        <v>0</v>
      </c>
    </row>
    <row r="88" spans="1:29" hidden="1">
      <c r="A88" s="35" t="s">
        <v>101</v>
      </c>
      <c r="B88" s="30">
        <f t="shared" si="16"/>
        <v>0</v>
      </c>
      <c r="C88" s="30">
        <v>0</v>
      </c>
      <c r="D88" s="30">
        <v>0</v>
      </c>
      <c r="E88" s="30">
        <f t="shared" si="17"/>
        <v>0</v>
      </c>
      <c r="F88" s="30">
        <v>0</v>
      </c>
      <c r="G88" s="30">
        <v>0</v>
      </c>
      <c r="H88" s="30">
        <f t="shared" si="18"/>
        <v>0</v>
      </c>
      <c r="I88" s="30">
        <f t="shared" si="19"/>
        <v>0</v>
      </c>
      <c r="J88" s="30">
        <f t="shared" si="20"/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  <c r="S88" s="30">
        <v>0</v>
      </c>
      <c r="T88" s="30">
        <v>0</v>
      </c>
      <c r="U88" s="30">
        <v>0</v>
      </c>
      <c r="V88" s="30">
        <f t="shared" si="21"/>
        <v>0</v>
      </c>
      <c r="W88" s="30">
        <v>0</v>
      </c>
      <c r="X88" s="30">
        <v>0</v>
      </c>
      <c r="Y88" s="30">
        <f t="shared" si="22"/>
        <v>0</v>
      </c>
      <c r="Z88" s="30">
        <v>0</v>
      </c>
      <c r="AA88" s="30">
        <v>0</v>
      </c>
      <c r="AB88" s="30">
        <v>0</v>
      </c>
      <c r="AC88" s="30">
        <f t="shared" si="23"/>
        <v>0</v>
      </c>
    </row>
    <row r="89" spans="1:29" hidden="1">
      <c r="A89" s="35" t="s">
        <v>102</v>
      </c>
      <c r="B89" s="30">
        <f t="shared" si="16"/>
        <v>0</v>
      </c>
      <c r="C89" s="30"/>
      <c r="D89" s="30"/>
      <c r="E89" s="30">
        <f t="shared" si="17"/>
        <v>0</v>
      </c>
      <c r="F89" s="30"/>
      <c r="G89" s="30"/>
      <c r="H89" s="30">
        <f t="shared" si="18"/>
        <v>0</v>
      </c>
      <c r="I89" s="30">
        <f t="shared" si="19"/>
        <v>0</v>
      </c>
      <c r="J89" s="30">
        <f t="shared" si="20"/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  <c r="S89" s="30">
        <v>0</v>
      </c>
      <c r="T89" s="30">
        <v>0</v>
      </c>
      <c r="U89" s="30">
        <v>0</v>
      </c>
      <c r="V89" s="30">
        <f t="shared" si="21"/>
        <v>0</v>
      </c>
      <c r="W89" s="30">
        <v>0</v>
      </c>
      <c r="X89" s="30">
        <v>0</v>
      </c>
      <c r="Y89" s="30">
        <f t="shared" si="22"/>
        <v>0</v>
      </c>
      <c r="Z89" s="30">
        <v>0</v>
      </c>
      <c r="AA89" s="30">
        <v>0</v>
      </c>
      <c r="AB89" s="30">
        <v>0</v>
      </c>
      <c r="AC89" s="30">
        <f t="shared" si="23"/>
        <v>0</v>
      </c>
    </row>
    <row r="90" spans="1:29" hidden="1">
      <c r="A90" s="35" t="s">
        <v>103</v>
      </c>
      <c r="B90" s="30">
        <f t="shared" si="16"/>
        <v>0</v>
      </c>
      <c r="C90" s="30"/>
      <c r="D90" s="30"/>
      <c r="E90" s="30">
        <f t="shared" si="17"/>
        <v>0</v>
      </c>
      <c r="F90" s="30"/>
      <c r="G90" s="30"/>
      <c r="H90" s="30">
        <f t="shared" si="18"/>
        <v>0</v>
      </c>
      <c r="I90" s="30">
        <f t="shared" si="19"/>
        <v>0</v>
      </c>
      <c r="J90" s="30">
        <f t="shared" si="20"/>
        <v>0</v>
      </c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>
        <f t="shared" si="21"/>
        <v>0</v>
      </c>
      <c r="W90" s="30"/>
      <c r="X90" s="30"/>
      <c r="Y90" s="30">
        <f t="shared" si="22"/>
        <v>0</v>
      </c>
      <c r="Z90" s="30"/>
      <c r="AA90" s="30"/>
      <c r="AB90" s="30"/>
      <c r="AC90" s="30">
        <f t="shared" si="23"/>
        <v>0</v>
      </c>
    </row>
    <row r="91" spans="1:29" hidden="1">
      <c r="A91" s="35" t="s">
        <v>104</v>
      </c>
      <c r="B91" s="30">
        <f t="shared" si="16"/>
        <v>0</v>
      </c>
      <c r="C91" s="30"/>
      <c r="D91" s="30"/>
      <c r="E91" s="30">
        <f t="shared" si="17"/>
        <v>0</v>
      </c>
      <c r="F91" s="30"/>
      <c r="G91" s="30"/>
      <c r="H91" s="30">
        <f t="shared" si="18"/>
        <v>0</v>
      </c>
      <c r="I91" s="30">
        <f t="shared" si="19"/>
        <v>0</v>
      </c>
      <c r="J91" s="30">
        <f t="shared" si="20"/>
        <v>0</v>
      </c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>
        <f t="shared" si="21"/>
        <v>0</v>
      </c>
      <c r="W91" s="30"/>
      <c r="X91" s="30"/>
      <c r="Y91" s="30">
        <f t="shared" si="22"/>
        <v>0</v>
      </c>
      <c r="Z91" s="30"/>
      <c r="AA91" s="30"/>
      <c r="AB91" s="30"/>
      <c r="AC91" s="30">
        <f t="shared" si="23"/>
        <v>0</v>
      </c>
    </row>
    <row r="92" spans="1:29" hidden="1">
      <c r="A92" s="35" t="s">
        <v>105</v>
      </c>
      <c r="B92" s="30">
        <f t="shared" si="16"/>
        <v>0</v>
      </c>
      <c r="C92" s="30"/>
      <c r="D92" s="30"/>
      <c r="E92" s="30">
        <f t="shared" si="17"/>
        <v>0</v>
      </c>
      <c r="F92" s="30"/>
      <c r="G92" s="30"/>
      <c r="H92" s="30">
        <f t="shared" si="18"/>
        <v>0</v>
      </c>
      <c r="I92" s="30">
        <f t="shared" si="19"/>
        <v>0</v>
      </c>
      <c r="J92" s="30">
        <f t="shared" si="20"/>
        <v>0</v>
      </c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>
        <f t="shared" si="21"/>
        <v>0</v>
      </c>
      <c r="W92" s="30"/>
      <c r="X92" s="30"/>
      <c r="Y92" s="30">
        <f t="shared" si="22"/>
        <v>0</v>
      </c>
      <c r="Z92" s="30"/>
      <c r="AA92" s="30"/>
      <c r="AB92" s="30"/>
      <c r="AC92" s="30">
        <f t="shared" si="23"/>
        <v>0</v>
      </c>
    </row>
    <row r="93" spans="1:29" hidden="1">
      <c r="A93" s="35" t="s">
        <v>106</v>
      </c>
      <c r="B93" s="30">
        <f t="shared" si="16"/>
        <v>0</v>
      </c>
      <c r="C93" s="30"/>
      <c r="D93" s="30"/>
      <c r="E93" s="30">
        <f t="shared" si="17"/>
        <v>0</v>
      </c>
      <c r="F93" s="30"/>
      <c r="G93" s="30"/>
      <c r="H93" s="30">
        <f t="shared" si="18"/>
        <v>0</v>
      </c>
      <c r="I93" s="30">
        <f t="shared" si="19"/>
        <v>0</v>
      </c>
      <c r="J93" s="30">
        <f t="shared" si="20"/>
        <v>0</v>
      </c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>
        <f t="shared" si="21"/>
        <v>0</v>
      </c>
      <c r="W93" s="30"/>
      <c r="X93" s="30"/>
      <c r="Y93" s="30">
        <f t="shared" si="22"/>
        <v>0</v>
      </c>
      <c r="Z93" s="30"/>
      <c r="AA93" s="30"/>
      <c r="AB93" s="30"/>
      <c r="AC93" s="30">
        <f t="shared" si="23"/>
        <v>0</v>
      </c>
    </row>
    <row r="94" spans="1:29" hidden="1">
      <c r="A94" s="35" t="s">
        <v>107</v>
      </c>
      <c r="B94" s="30">
        <f t="shared" si="16"/>
        <v>0</v>
      </c>
      <c r="C94" s="30">
        <v>0</v>
      </c>
      <c r="D94" s="30">
        <v>0</v>
      </c>
      <c r="E94" s="30">
        <f t="shared" si="17"/>
        <v>0</v>
      </c>
      <c r="F94" s="30">
        <v>0</v>
      </c>
      <c r="G94" s="30">
        <v>0</v>
      </c>
      <c r="H94" s="30">
        <f t="shared" si="18"/>
        <v>0</v>
      </c>
      <c r="I94" s="30">
        <f t="shared" si="19"/>
        <v>0</v>
      </c>
      <c r="J94" s="30">
        <f t="shared" si="20"/>
        <v>0</v>
      </c>
      <c r="K94" s="30">
        <v>0</v>
      </c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/>
      <c r="S94" s="30">
        <v>0</v>
      </c>
      <c r="T94" s="30">
        <v>0</v>
      </c>
      <c r="U94" s="30">
        <v>0</v>
      </c>
      <c r="V94" s="30">
        <f t="shared" si="21"/>
        <v>0</v>
      </c>
      <c r="W94" s="30">
        <v>0</v>
      </c>
      <c r="X94" s="30">
        <v>0</v>
      </c>
      <c r="Y94" s="30">
        <f t="shared" si="22"/>
        <v>0</v>
      </c>
      <c r="Z94" s="30">
        <v>0</v>
      </c>
      <c r="AA94" s="30">
        <v>0</v>
      </c>
      <c r="AB94" s="30">
        <v>0</v>
      </c>
      <c r="AC94" s="30">
        <f t="shared" si="23"/>
        <v>0</v>
      </c>
    </row>
    <row r="95" spans="1:29" hidden="1">
      <c r="A95" s="35" t="s">
        <v>108</v>
      </c>
      <c r="B95" s="30">
        <f t="shared" si="16"/>
        <v>0</v>
      </c>
      <c r="C95" s="30">
        <v>0</v>
      </c>
      <c r="D95" s="30">
        <v>0</v>
      </c>
      <c r="E95" s="30">
        <f t="shared" si="17"/>
        <v>0</v>
      </c>
      <c r="F95" s="30">
        <v>0</v>
      </c>
      <c r="G95" s="30">
        <v>0</v>
      </c>
      <c r="H95" s="30">
        <f t="shared" si="18"/>
        <v>0</v>
      </c>
      <c r="I95" s="30">
        <f t="shared" si="19"/>
        <v>0</v>
      </c>
      <c r="J95" s="30">
        <f t="shared" si="20"/>
        <v>0</v>
      </c>
      <c r="K95" s="30">
        <v>0</v>
      </c>
      <c r="L95" s="30">
        <v>0</v>
      </c>
      <c r="M95" s="30">
        <v>0</v>
      </c>
      <c r="N95" s="30">
        <v>0</v>
      </c>
      <c r="O95" s="30">
        <v>0</v>
      </c>
      <c r="P95" s="30">
        <v>0</v>
      </c>
      <c r="Q95" s="30">
        <v>0</v>
      </c>
      <c r="R95" s="30">
        <v>0</v>
      </c>
      <c r="S95" s="30">
        <v>0</v>
      </c>
      <c r="T95" s="30">
        <v>0</v>
      </c>
      <c r="U95" s="30">
        <v>0</v>
      </c>
      <c r="V95" s="30">
        <f t="shared" si="21"/>
        <v>0</v>
      </c>
      <c r="W95" s="30">
        <v>0</v>
      </c>
      <c r="X95" s="30">
        <v>0</v>
      </c>
      <c r="Y95" s="30">
        <f t="shared" si="22"/>
        <v>0</v>
      </c>
      <c r="Z95" s="30">
        <v>0</v>
      </c>
      <c r="AA95" s="30">
        <v>0</v>
      </c>
      <c r="AB95" s="30">
        <v>0</v>
      </c>
      <c r="AC95" s="30">
        <f t="shared" si="23"/>
        <v>0</v>
      </c>
    </row>
    <row r="96" spans="1:29" hidden="1">
      <c r="A96" s="35" t="s">
        <v>109</v>
      </c>
      <c r="B96" s="30">
        <f t="shared" si="16"/>
        <v>0</v>
      </c>
      <c r="C96" s="30"/>
      <c r="D96" s="30"/>
      <c r="E96" s="30">
        <f t="shared" si="17"/>
        <v>0</v>
      </c>
      <c r="F96" s="30"/>
      <c r="G96" s="30"/>
      <c r="H96" s="30">
        <f t="shared" si="18"/>
        <v>0</v>
      </c>
      <c r="I96" s="30">
        <f t="shared" si="19"/>
        <v>0</v>
      </c>
      <c r="J96" s="30">
        <f t="shared" si="20"/>
        <v>0</v>
      </c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>
        <f t="shared" si="21"/>
        <v>0</v>
      </c>
      <c r="W96" s="30"/>
      <c r="X96" s="30"/>
      <c r="Y96" s="30">
        <f t="shared" si="22"/>
        <v>0</v>
      </c>
      <c r="Z96" s="30"/>
      <c r="AA96" s="30"/>
      <c r="AB96" s="30"/>
      <c r="AC96" s="30">
        <f t="shared" si="23"/>
        <v>0</v>
      </c>
    </row>
    <row r="97" spans="1:29" hidden="1">
      <c r="A97" s="35" t="s">
        <v>110</v>
      </c>
      <c r="B97" s="30">
        <f t="shared" si="16"/>
        <v>0</v>
      </c>
      <c r="C97" s="30">
        <v>0</v>
      </c>
      <c r="D97" s="30">
        <v>0</v>
      </c>
      <c r="E97" s="30">
        <f t="shared" si="17"/>
        <v>0</v>
      </c>
      <c r="F97" s="30">
        <v>0</v>
      </c>
      <c r="G97" s="30">
        <v>0</v>
      </c>
      <c r="H97" s="30">
        <f t="shared" si="18"/>
        <v>0</v>
      </c>
      <c r="I97" s="30">
        <f t="shared" si="19"/>
        <v>0</v>
      </c>
      <c r="J97" s="30">
        <f t="shared" si="20"/>
        <v>0</v>
      </c>
      <c r="K97" s="30">
        <v>0</v>
      </c>
      <c r="L97" s="30">
        <v>0</v>
      </c>
      <c r="M97" s="30">
        <v>0</v>
      </c>
      <c r="N97" s="30">
        <v>0</v>
      </c>
      <c r="O97" s="30">
        <v>0</v>
      </c>
      <c r="P97" s="30">
        <v>0</v>
      </c>
      <c r="Q97" s="30">
        <v>0</v>
      </c>
      <c r="R97" s="30">
        <v>0</v>
      </c>
      <c r="S97" s="30">
        <v>0</v>
      </c>
      <c r="T97" s="30">
        <v>0</v>
      </c>
      <c r="U97" s="30">
        <v>0</v>
      </c>
      <c r="V97" s="30">
        <f t="shared" si="21"/>
        <v>0</v>
      </c>
      <c r="W97" s="30">
        <v>0</v>
      </c>
      <c r="X97" s="30">
        <v>0</v>
      </c>
      <c r="Y97" s="30">
        <f t="shared" si="22"/>
        <v>0</v>
      </c>
      <c r="Z97" s="30">
        <v>0</v>
      </c>
      <c r="AA97" s="30">
        <v>0</v>
      </c>
      <c r="AB97" s="30">
        <v>0</v>
      </c>
      <c r="AC97" s="30">
        <f t="shared" si="23"/>
        <v>0</v>
      </c>
    </row>
    <row r="98" spans="1:29" hidden="1">
      <c r="A98" s="35" t="s">
        <v>111</v>
      </c>
      <c r="B98" s="30">
        <f t="shared" si="16"/>
        <v>1</v>
      </c>
      <c r="C98" s="30">
        <v>0</v>
      </c>
      <c r="D98" s="30">
        <v>1</v>
      </c>
      <c r="E98" s="30">
        <f t="shared" si="17"/>
        <v>1</v>
      </c>
      <c r="F98" s="30">
        <v>0</v>
      </c>
      <c r="G98" s="30">
        <v>1</v>
      </c>
      <c r="H98" s="30">
        <f t="shared" si="18"/>
        <v>1</v>
      </c>
      <c r="I98" s="30">
        <f t="shared" si="19"/>
        <v>1</v>
      </c>
      <c r="J98" s="30">
        <f t="shared" si="20"/>
        <v>0</v>
      </c>
      <c r="K98" s="30">
        <v>0</v>
      </c>
      <c r="L98" s="30">
        <v>0</v>
      </c>
      <c r="M98" s="30">
        <v>0</v>
      </c>
      <c r="N98" s="30">
        <v>0</v>
      </c>
      <c r="O98" s="30">
        <v>0</v>
      </c>
      <c r="P98" s="30">
        <v>1</v>
      </c>
      <c r="Q98" s="30">
        <v>0</v>
      </c>
      <c r="R98" s="30">
        <v>0</v>
      </c>
      <c r="S98" s="30">
        <v>0</v>
      </c>
      <c r="T98" s="30">
        <v>0</v>
      </c>
      <c r="U98" s="30">
        <v>1</v>
      </c>
      <c r="V98" s="30">
        <f t="shared" si="21"/>
        <v>0</v>
      </c>
      <c r="W98" s="30">
        <v>0</v>
      </c>
      <c r="X98" s="30">
        <v>0</v>
      </c>
      <c r="Y98" s="30">
        <f t="shared" si="22"/>
        <v>1</v>
      </c>
      <c r="Z98" s="30">
        <v>1</v>
      </c>
      <c r="AA98" s="30">
        <v>0</v>
      </c>
      <c r="AB98" s="30">
        <v>0</v>
      </c>
      <c r="AC98" s="30">
        <f t="shared" si="23"/>
        <v>0</v>
      </c>
    </row>
    <row r="99" spans="1:29" hidden="1">
      <c r="A99" s="35" t="s">
        <v>112</v>
      </c>
      <c r="B99" s="30">
        <f t="shared" si="16"/>
        <v>0</v>
      </c>
      <c r="C99" s="30"/>
      <c r="D99" s="30"/>
      <c r="E99" s="30">
        <f t="shared" si="17"/>
        <v>0</v>
      </c>
      <c r="F99" s="30"/>
      <c r="G99" s="30"/>
      <c r="H99" s="30">
        <f t="shared" si="18"/>
        <v>0</v>
      </c>
      <c r="I99" s="30">
        <f t="shared" si="19"/>
        <v>0</v>
      </c>
      <c r="J99" s="30">
        <f t="shared" si="20"/>
        <v>0</v>
      </c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>
        <f t="shared" si="21"/>
        <v>0</v>
      </c>
      <c r="W99" s="30"/>
      <c r="X99" s="30"/>
      <c r="Y99" s="30">
        <f t="shared" si="22"/>
        <v>0</v>
      </c>
      <c r="Z99" s="30"/>
      <c r="AA99" s="30"/>
      <c r="AB99" s="30"/>
      <c r="AC99" s="30">
        <f t="shared" si="23"/>
        <v>0</v>
      </c>
    </row>
    <row r="100" spans="1:29" hidden="1">
      <c r="A100" s="35" t="s">
        <v>113</v>
      </c>
      <c r="B100" s="30">
        <f t="shared" si="16"/>
        <v>1</v>
      </c>
      <c r="C100" s="30"/>
      <c r="D100" s="30">
        <v>1</v>
      </c>
      <c r="E100" s="30">
        <f t="shared" si="17"/>
        <v>1</v>
      </c>
      <c r="F100" s="30"/>
      <c r="G100" s="30">
        <v>1</v>
      </c>
      <c r="H100" s="30">
        <f t="shared" si="18"/>
        <v>1</v>
      </c>
      <c r="I100" s="30">
        <f t="shared" si="19"/>
        <v>1</v>
      </c>
      <c r="J100" s="30">
        <f t="shared" si="20"/>
        <v>1</v>
      </c>
      <c r="K100" s="30"/>
      <c r="L100" s="30"/>
      <c r="M100" s="30"/>
      <c r="N100" s="30">
        <v>1</v>
      </c>
      <c r="O100" s="30"/>
      <c r="P100" s="30"/>
      <c r="Q100" s="30"/>
      <c r="R100" s="30"/>
      <c r="S100" s="30"/>
      <c r="T100" s="30">
        <v>1</v>
      </c>
      <c r="U100" s="30"/>
      <c r="V100" s="30">
        <f t="shared" si="21"/>
        <v>0</v>
      </c>
      <c r="W100" s="30"/>
      <c r="X100" s="30"/>
      <c r="Y100" s="30">
        <f t="shared" si="22"/>
        <v>1</v>
      </c>
      <c r="Z100" s="30">
        <v>1</v>
      </c>
      <c r="AA100" s="30"/>
      <c r="AB100" s="30"/>
      <c r="AC100" s="30">
        <f t="shared" si="23"/>
        <v>0</v>
      </c>
    </row>
    <row r="101" spans="1:29" hidden="1">
      <c r="A101" s="35" t="s">
        <v>114</v>
      </c>
      <c r="B101" s="30">
        <f t="shared" si="16"/>
        <v>0</v>
      </c>
      <c r="C101" s="30"/>
      <c r="D101" s="30"/>
      <c r="E101" s="30">
        <f t="shared" si="17"/>
        <v>0</v>
      </c>
      <c r="F101" s="30"/>
      <c r="G101" s="30"/>
      <c r="H101" s="30">
        <f t="shared" si="18"/>
        <v>0</v>
      </c>
      <c r="I101" s="30">
        <f t="shared" si="19"/>
        <v>0</v>
      </c>
      <c r="J101" s="30">
        <f t="shared" si="20"/>
        <v>0</v>
      </c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>
        <f t="shared" si="21"/>
        <v>0</v>
      </c>
      <c r="W101" s="30"/>
      <c r="X101" s="30"/>
      <c r="Y101" s="30">
        <f t="shared" si="22"/>
        <v>0</v>
      </c>
      <c r="Z101" s="30"/>
      <c r="AA101" s="30"/>
      <c r="AB101" s="30"/>
      <c r="AC101" s="30">
        <f t="shared" si="23"/>
        <v>0</v>
      </c>
    </row>
    <row r="102" spans="1:29" hidden="1">
      <c r="A102" s="35" t="s">
        <v>115</v>
      </c>
      <c r="B102" s="30">
        <f t="shared" si="16"/>
        <v>0</v>
      </c>
      <c r="C102" s="30"/>
      <c r="D102" s="30"/>
      <c r="E102" s="30">
        <f t="shared" si="17"/>
        <v>0</v>
      </c>
      <c r="F102" s="30"/>
      <c r="G102" s="30"/>
      <c r="H102" s="30">
        <f t="shared" si="18"/>
        <v>0</v>
      </c>
      <c r="I102" s="30">
        <f t="shared" si="19"/>
        <v>0</v>
      </c>
      <c r="J102" s="30">
        <f t="shared" si="20"/>
        <v>0</v>
      </c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>
        <f t="shared" si="21"/>
        <v>0</v>
      </c>
      <c r="W102" s="30"/>
      <c r="X102" s="30"/>
      <c r="Y102" s="30">
        <f t="shared" si="22"/>
        <v>0</v>
      </c>
      <c r="Z102" s="30"/>
      <c r="AA102" s="30"/>
      <c r="AB102" s="30"/>
      <c r="AC102" s="30">
        <f t="shared" si="23"/>
        <v>0</v>
      </c>
    </row>
    <row r="103" spans="1:29" hidden="1">
      <c r="A103" s="35" t="s">
        <v>116</v>
      </c>
      <c r="B103" s="30">
        <f t="shared" si="16"/>
        <v>1</v>
      </c>
      <c r="C103" s="30">
        <v>0</v>
      </c>
      <c r="D103" s="30">
        <v>1</v>
      </c>
      <c r="E103" s="30">
        <f t="shared" si="17"/>
        <v>1</v>
      </c>
      <c r="F103" s="30">
        <v>0</v>
      </c>
      <c r="G103" s="30">
        <v>1</v>
      </c>
      <c r="H103" s="30">
        <f t="shared" si="18"/>
        <v>1</v>
      </c>
      <c r="I103" s="30">
        <f t="shared" si="19"/>
        <v>1</v>
      </c>
      <c r="J103" s="30">
        <f t="shared" si="20"/>
        <v>1</v>
      </c>
      <c r="K103" s="30">
        <v>0</v>
      </c>
      <c r="L103" s="30">
        <v>0</v>
      </c>
      <c r="M103" s="30">
        <v>1</v>
      </c>
      <c r="N103" s="30">
        <v>0</v>
      </c>
      <c r="O103" s="30">
        <v>0</v>
      </c>
      <c r="P103" s="30">
        <v>0</v>
      </c>
      <c r="Q103" s="30">
        <v>0</v>
      </c>
      <c r="R103" s="30">
        <v>0</v>
      </c>
      <c r="S103" s="30">
        <v>0</v>
      </c>
      <c r="T103" s="30">
        <v>0</v>
      </c>
      <c r="U103" s="30">
        <v>1</v>
      </c>
      <c r="V103" s="30">
        <f t="shared" si="21"/>
        <v>1</v>
      </c>
      <c r="W103" s="30">
        <v>1</v>
      </c>
      <c r="X103" s="30">
        <v>0</v>
      </c>
      <c r="Y103" s="30">
        <f t="shared" si="22"/>
        <v>0</v>
      </c>
      <c r="Z103" s="30">
        <v>0</v>
      </c>
      <c r="AA103" s="30"/>
      <c r="AB103" s="30">
        <v>0</v>
      </c>
      <c r="AC103" s="30">
        <f t="shared" si="23"/>
        <v>0</v>
      </c>
    </row>
    <row r="104" spans="1:29" hidden="1">
      <c r="A104" s="35" t="s">
        <v>117</v>
      </c>
      <c r="B104" s="30">
        <f t="shared" si="16"/>
        <v>0</v>
      </c>
      <c r="C104" s="30"/>
      <c r="D104" s="30"/>
      <c r="E104" s="30">
        <f t="shared" si="17"/>
        <v>0</v>
      </c>
      <c r="F104" s="30"/>
      <c r="G104" s="30"/>
      <c r="H104" s="30">
        <f t="shared" si="18"/>
        <v>0</v>
      </c>
      <c r="I104" s="30">
        <f t="shared" si="19"/>
        <v>0</v>
      </c>
      <c r="J104" s="30">
        <f t="shared" si="20"/>
        <v>0</v>
      </c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>
        <f t="shared" si="21"/>
        <v>0</v>
      </c>
      <c r="W104" s="30"/>
      <c r="X104" s="30"/>
      <c r="Y104" s="30">
        <f t="shared" si="22"/>
        <v>0</v>
      </c>
      <c r="Z104" s="30"/>
      <c r="AA104" s="30"/>
      <c r="AB104" s="30"/>
      <c r="AC104" s="30">
        <f t="shared" si="23"/>
        <v>0</v>
      </c>
    </row>
    <row r="105" spans="1:29" hidden="1">
      <c r="A105" s="35" t="s">
        <v>118</v>
      </c>
      <c r="B105" s="30">
        <f t="shared" si="16"/>
        <v>1</v>
      </c>
      <c r="C105" s="30">
        <v>0</v>
      </c>
      <c r="D105" s="30">
        <v>1</v>
      </c>
      <c r="E105" s="30">
        <f t="shared" si="17"/>
        <v>0</v>
      </c>
      <c r="F105" s="30">
        <v>0</v>
      </c>
      <c r="G105" s="30">
        <v>0</v>
      </c>
      <c r="H105" s="30">
        <f t="shared" si="18"/>
        <v>1</v>
      </c>
      <c r="I105" s="30">
        <f t="shared" si="19"/>
        <v>1</v>
      </c>
      <c r="J105" s="30">
        <f t="shared" si="20"/>
        <v>1</v>
      </c>
      <c r="K105" s="30">
        <v>0</v>
      </c>
      <c r="L105" s="30">
        <v>1</v>
      </c>
      <c r="M105" s="30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0</v>
      </c>
      <c r="S105" s="30">
        <v>0</v>
      </c>
      <c r="T105" s="30">
        <v>0</v>
      </c>
      <c r="U105" s="30">
        <v>1</v>
      </c>
      <c r="V105" s="30">
        <f t="shared" si="21"/>
        <v>1</v>
      </c>
      <c r="W105" s="30">
        <v>1</v>
      </c>
      <c r="X105" s="30">
        <v>0</v>
      </c>
      <c r="Y105" s="30">
        <f t="shared" si="22"/>
        <v>0</v>
      </c>
      <c r="Z105" s="30">
        <v>0</v>
      </c>
      <c r="AA105" s="30">
        <v>0</v>
      </c>
      <c r="AB105" s="30">
        <v>0</v>
      </c>
      <c r="AC105" s="30">
        <f t="shared" si="23"/>
        <v>1</v>
      </c>
    </row>
    <row r="106" spans="1:29" hidden="1">
      <c r="A106" s="35" t="s">
        <v>119</v>
      </c>
      <c r="B106" s="30">
        <f t="shared" si="16"/>
        <v>0</v>
      </c>
      <c r="C106" s="30">
        <v>0</v>
      </c>
      <c r="D106" s="30">
        <v>0</v>
      </c>
      <c r="E106" s="30">
        <f t="shared" si="17"/>
        <v>0</v>
      </c>
      <c r="F106" s="30">
        <v>0</v>
      </c>
      <c r="G106" s="30">
        <v>0</v>
      </c>
      <c r="H106" s="30">
        <f t="shared" si="18"/>
        <v>0</v>
      </c>
      <c r="I106" s="30">
        <f t="shared" si="19"/>
        <v>0</v>
      </c>
      <c r="J106" s="30">
        <f t="shared" si="20"/>
        <v>0</v>
      </c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>
        <f t="shared" si="21"/>
        <v>0</v>
      </c>
      <c r="W106" s="30"/>
      <c r="X106" s="30"/>
      <c r="Y106" s="30">
        <f t="shared" si="22"/>
        <v>0</v>
      </c>
      <c r="Z106" s="30"/>
      <c r="AA106" s="30"/>
      <c r="AB106" s="30"/>
      <c r="AC106" s="30">
        <f t="shared" si="23"/>
        <v>0</v>
      </c>
    </row>
    <row r="107" spans="1:29" hidden="1">
      <c r="A107" s="35" t="s">
        <v>120</v>
      </c>
      <c r="B107" s="30">
        <f t="shared" si="16"/>
        <v>0</v>
      </c>
      <c r="C107" s="30"/>
      <c r="D107" s="30"/>
      <c r="E107" s="30">
        <f t="shared" si="17"/>
        <v>0</v>
      </c>
      <c r="F107" s="30"/>
      <c r="G107" s="30"/>
      <c r="H107" s="30">
        <f t="shared" si="18"/>
        <v>0</v>
      </c>
      <c r="I107" s="30">
        <f t="shared" si="19"/>
        <v>0</v>
      </c>
      <c r="J107" s="30">
        <f t="shared" si="20"/>
        <v>0</v>
      </c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>
        <f t="shared" si="21"/>
        <v>0</v>
      </c>
      <c r="W107" s="30"/>
      <c r="X107" s="30"/>
      <c r="Y107" s="30">
        <f t="shared" si="22"/>
        <v>0</v>
      </c>
      <c r="Z107" s="30"/>
      <c r="AA107" s="30"/>
      <c r="AB107" s="30"/>
      <c r="AC107" s="30">
        <f t="shared" si="23"/>
        <v>0</v>
      </c>
    </row>
    <row r="108" spans="1:29" hidden="1">
      <c r="A108" s="35" t="s">
        <v>121</v>
      </c>
      <c r="B108" s="30">
        <f t="shared" si="16"/>
        <v>1</v>
      </c>
      <c r="C108" s="30">
        <v>0</v>
      </c>
      <c r="D108" s="30">
        <v>1</v>
      </c>
      <c r="E108" s="30">
        <f t="shared" si="17"/>
        <v>1</v>
      </c>
      <c r="F108" s="30">
        <v>0</v>
      </c>
      <c r="G108" s="30">
        <v>1</v>
      </c>
      <c r="H108" s="30">
        <f t="shared" si="18"/>
        <v>1</v>
      </c>
      <c r="I108" s="30">
        <f t="shared" si="19"/>
        <v>1</v>
      </c>
      <c r="J108" s="30">
        <f t="shared" si="20"/>
        <v>1</v>
      </c>
      <c r="K108" s="30">
        <v>0</v>
      </c>
      <c r="L108" s="30">
        <v>0</v>
      </c>
      <c r="M108" s="30">
        <v>0</v>
      </c>
      <c r="N108" s="30">
        <v>1</v>
      </c>
      <c r="O108" s="30">
        <v>0</v>
      </c>
      <c r="P108" s="30">
        <v>0</v>
      </c>
      <c r="Q108" s="30">
        <v>0</v>
      </c>
      <c r="R108" s="30">
        <v>0</v>
      </c>
      <c r="S108" s="30">
        <v>0</v>
      </c>
      <c r="T108" s="30">
        <v>0</v>
      </c>
      <c r="U108" s="30">
        <v>1</v>
      </c>
      <c r="V108" s="30">
        <f t="shared" si="21"/>
        <v>1</v>
      </c>
      <c r="W108" s="30">
        <v>1</v>
      </c>
      <c r="X108" s="30">
        <v>0</v>
      </c>
      <c r="Y108" s="30">
        <f t="shared" si="22"/>
        <v>0</v>
      </c>
      <c r="Z108" s="30">
        <v>0</v>
      </c>
      <c r="AA108" s="30">
        <v>0</v>
      </c>
      <c r="AB108" s="30">
        <v>0</v>
      </c>
      <c r="AC108" s="30">
        <f t="shared" si="23"/>
        <v>0</v>
      </c>
    </row>
    <row r="109" spans="1:29" hidden="1">
      <c r="A109" s="35" t="s">
        <v>122</v>
      </c>
      <c r="B109" s="30">
        <f t="shared" si="16"/>
        <v>0</v>
      </c>
      <c r="C109" s="30">
        <v>0</v>
      </c>
      <c r="D109" s="30">
        <v>0</v>
      </c>
      <c r="E109" s="30">
        <f t="shared" si="17"/>
        <v>0</v>
      </c>
      <c r="F109" s="30">
        <v>0</v>
      </c>
      <c r="G109" s="30">
        <v>0</v>
      </c>
      <c r="H109" s="30">
        <f t="shared" si="18"/>
        <v>0</v>
      </c>
      <c r="I109" s="30">
        <f t="shared" si="19"/>
        <v>0</v>
      </c>
      <c r="J109" s="30">
        <f t="shared" si="20"/>
        <v>0</v>
      </c>
      <c r="K109" s="30">
        <v>0</v>
      </c>
      <c r="L109" s="30">
        <v>0</v>
      </c>
      <c r="M109" s="30">
        <v>0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  <c r="S109" s="30">
        <v>0</v>
      </c>
      <c r="T109" s="30">
        <v>0</v>
      </c>
      <c r="U109" s="30">
        <v>0</v>
      </c>
      <c r="V109" s="30">
        <f t="shared" si="21"/>
        <v>0</v>
      </c>
      <c r="W109" s="30">
        <v>0</v>
      </c>
      <c r="X109" s="30">
        <v>0</v>
      </c>
      <c r="Y109" s="30">
        <f t="shared" si="22"/>
        <v>0</v>
      </c>
      <c r="Z109" s="30">
        <v>0</v>
      </c>
      <c r="AA109" s="30">
        <v>0</v>
      </c>
      <c r="AB109" s="30">
        <v>0</v>
      </c>
      <c r="AC109" s="30">
        <f t="shared" si="23"/>
        <v>0</v>
      </c>
    </row>
    <row r="110" spans="1:29" hidden="1">
      <c r="A110" s="35" t="s">
        <v>123</v>
      </c>
      <c r="B110" s="30">
        <f t="shared" si="16"/>
        <v>0</v>
      </c>
      <c r="C110" s="30"/>
      <c r="D110" s="30"/>
      <c r="E110" s="30">
        <f t="shared" si="17"/>
        <v>0</v>
      </c>
      <c r="F110" s="30"/>
      <c r="G110" s="30"/>
      <c r="H110" s="30">
        <f t="shared" si="18"/>
        <v>0</v>
      </c>
      <c r="I110" s="30">
        <f t="shared" si="19"/>
        <v>0</v>
      </c>
      <c r="J110" s="30">
        <f t="shared" si="20"/>
        <v>0</v>
      </c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>
        <f t="shared" si="21"/>
        <v>0</v>
      </c>
      <c r="W110" s="30"/>
      <c r="X110" s="30"/>
      <c r="Y110" s="30">
        <f t="shared" si="22"/>
        <v>0</v>
      </c>
      <c r="Z110" s="30"/>
      <c r="AA110" s="30"/>
      <c r="AB110" s="30"/>
      <c r="AC110" s="30">
        <f t="shared" si="23"/>
        <v>0</v>
      </c>
    </row>
    <row r="111" spans="1:29" hidden="1">
      <c r="A111" s="35" t="s">
        <v>124</v>
      </c>
      <c r="B111" s="30">
        <f t="shared" si="16"/>
        <v>0</v>
      </c>
      <c r="C111" s="30"/>
      <c r="D111" s="30"/>
      <c r="E111" s="30">
        <f t="shared" si="17"/>
        <v>0</v>
      </c>
      <c r="F111" s="30"/>
      <c r="G111" s="30"/>
      <c r="H111" s="30">
        <f t="shared" si="18"/>
        <v>0</v>
      </c>
      <c r="I111" s="30">
        <f t="shared" si="19"/>
        <v>0</v>
      </c>
      <c r="J111" s="30">
        <f t="shared" si="20"/>
        <v>0</v>
      </c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>
        <f t="shared" si="21"/>
        <v>0</v>
      </c>
      <c r="W111" s="30"/>
      <c r="X111" s="30"/>
      <c r="Y111" s="30">
        <f t="shared" si="22"/>
        <v>0</v>
      </c>
      <c r="Z111" s="30"/>
      <c r="AA111" s="30"/>
      <c r="AB111" s="30"/>
      <c r="AC111" s="30">
        <f t="shared" si="23"/>
        <v>0</v>
      </c>
    </row>
    <row r="112" spans="1:29" hidden="1">
      <c r="A112" s="35" t="s">
        <v>125</v>
      </c>
      <c r="B112" s="30">
        <f t="shared" si="16"/>
        <v>0</v>
      </c>
      <c r="C112" s="30"/>
      <c r="D112" s="30"/>
      <c r="E112" s="30">
        <f t="shared" si="17"/>
        <v>0</v>
      </c>
      <c r="F112" s="30"/>
      <c r="G112" s="30"/>
      <c r="H112" s="30">
        <f t="shared" si="18"/>
        <v>0</v>
      </c>
      <c r="I112" s="30">
        <f t="shared" si="19"/>
        <v>0</v>
      </c>
      <c r="J112" s="30">
        <f t="shared" si="20"/>
        <v>0</v>
      </c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>
        <f t="shared" si="21"/>
        <v>0</v>
      </c>
      <c r="W112" s="30"/>
      <c r="X112" s="30"/>
      <c r="Y112" s="30">
        <f t="shared" si="22"/>
        <v>0</v>
      </c>
      <c r="Z112" s="30"/>
      <c r="AA112" s="30"/>
      <c r="AB112" s="30"/>
      <c r="AC112" s="30">
        <f t="shared" si="23"/>
        <v>0</v>
      </c>
    </row>
    <row r="113" spans="1:29" hidden="1">
      <c r="A113" s="35" t="s">
        <v>126</v>
      </c>
      <c r="B113" s="30">
        <f t="shared" si="16"/>
        <v>0</v>
      </c>
      <c r="C113" s="30"/>
      <c r="D113" s="30"/>
      <c r="E113" s="30">
        <f t="shared" si="17"/>
        <v>0</v>
      </c>
      <c r="F113" s="30"/>
      <c r="G113" s="30"/>
      <c r="H113" s="30">
        <f t="shared" si="18"/>
        <v>0</v>
      </c>
      <c r="I113" s="30">
        <f t="shared" si="19"/>
        <v>0</v>
      </c>
      <c r="J113" s="30">
        <f t="shared" si="20"/>
        <v>0</v>
      </c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>
        <f t="shared" si="21"/>
        <v>0</v>
      </c>
      <c r="W113" s="30"/>
      <c r="X113" s="30"/>
      <c r="Y113" s="30">
        <f t="shared" si="22"/>
        <v>0</v>
      </c>
      <c r="Z113" s="30"/>
      <c r="AA113" s="30"/>
      <c r="AB113" s="30"/>
      <c r="AC113" s="30">
        <f t="shared" si="23"/>
        <v>0</v>
      </c>
    </row>
    <row r="114" spans="1:29" hidden="1">
      <c r="A114" s="35" t="s">
        <v>127</v>
      </c>
      <c r="B114" s="30">
        <f t="shared" si="16"/>
        <v>0</v>
      </c>
      <c r="C114" s="30"/>
      <c r="D114" s="30"/>
      <c r="E114" s="30">
        <f t="shared" si="17"/>
        <v>0</v>
      </c>
      <c r="F114" s="30"/>
      <c r="G114" s="30"/>
      <c r="H114" s="30">
        <f t="shared" si="18"/>
        <v>0</v>
      </c>
      <c r="I114" s="30">
        <f t="shared" si="19"/>
        <v>0</v>
      </c>
      <c r="J114" s="30">
        <f t="shared" si="20"/>
        <v>0</v>
      </c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>
        <f t="shared" si="21"/>
        <v>0</v>
      </c>
      <c r="W114" s="30"/>
      <c r="X114" s="30"/>
      <c r="Y114" s="30">
        <f t="shared" si="22"/>
        <v>0</v>
      </c>
      <c r="Z114" s="30"/>
      <c r="AA114" s="30"/>
      <c r="AB114" s="30"/>
      <c r="AC114" s="30">
        <f t="shared" si="23"/>
        <v>0</v>
      </c>
    </row>
    <row r="115" spans="1:29" hidden="1">
      <c r="A115" s="35" t="s">
        <v>128</v>
      </c>
      <c r="B115" s="30">
        <f t="shared" si="16"/>
        <v>0</v>
      </c>
      <c r="C115" s="30">
        <v>0</v>
      </c>
      <c r="D115" s="30">
        <v>0</v>
      </c>
      <c r="E115" s="30">
        <f t="shared" si="17"/>
        <v>0</v>
      </c>
      <c r="F115" s="30">
        <v>0</v>
      </c>
      <c r="G115" s="30">
        <v>0</v>
      </c>
      <c r="H115" s="30">
        <f t="shared" si="18"/>
        <v>0</v>
      </c>
      <c r="I115" s="30">
        <f t="shared" si="19"/>
        <v>0</v>
      </c>
      <c r="J115" s="30">
        <f t="shared" si="20"/>
        <v>0</v>
      </c>
      <c r="K115" s="30">
        <v>0</v>
      </c>
      <c r="L115" s="30">
        <v>0</v>
      </c>
      <c r="M115" s="30">
        <v>0</v>
      </c>
      <c r="N115" s="30">
        <v>0</v>
      </c>
      <c r="O115" s="30">
        <v>0</v>
      </c>
      <c r="P115" s="30">
        <v>0</v>
      </c>
      <c r="Q115" s="30">
        <v>0</v>
      </c>
      <c r="R115" s="30">
        <v>0</v>
      </c>
      <c r="S115" s="30">
        <v>0</v>
      </c>
      <c r="T115" s="30">
        <v>0</v>
      </c>
      <c r="U115" s="30">
        <v>0</v>
      </c>
      <c r="V115" s="30">
        <f t="shared" si="21"/>
        <v>0</v>
      </c>
      <c r="W115" s="30">
        <v>0</v>
      </c>
      <c r="X115" s="30">
        <v>0</v>
      </c>
      <c r="Y115" s="30">
        <f t="shared" si="22"/>
        <v>0</v>
      </c>
      <c r="Z115" s="30"/>
      <c r="AA115" s="30"/>
      <c r="AB115" s="30"/>
      <c r="AC115" s="30">
        <f t="shared" si="23"/>
        <v>0</v>
      </c>
    </row>
    <row r="116" spans="1:29" hidden="1">
      <c r="A116" s="35" t="s">
        <v>129</v>
      </c>
      <c r="B116" s="30">
        <f t="shared" si="16"/>
        <v>0</v>
      </c>
      <c r="C116" s="30">
        <v>0</v>
      </c>
      <c r="D116" s="30">
        <v>0</v>
      </c>
      <c r="E116" s="30">
        <f t="shared" si="17"/>
        <v>0</v>
      </c>
      <c r="F116" s="30">
        <v>0</v>
      </c>
      <c r="G116" s="30">
        <v>0</v>
      </c>
      <c r="H116" s="30">
        <f t="shared" si="18"/>
        <v>0</v>
      </c>
      <c r="I116" s="30">
        <f t="shared" si="19"/>
        <v>0</v>
      </c>
      <c r="J116" s="30">
        <f t="shared" si="20"/>
        <v>0</v>
      </c>
      <c r="K116" s="30">
        <v>0</v>
      </c>
      <c r="L116" s="30">
        <v>0</v>
      </c>
      <c r="M116" s="30">
        <v>0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  <c r="S116" s="30">
        <v>0</v>
      </c>
      <c r="T116" s="30">
        <v>0</v>
      </c>
      <c r="U116" s="30">
        <v>0</v>
      </c>
      <c r="V116" s="30">
        <f t="shared" si="21"/>
        <v>0</v>
      </c>
      <c r="W116" s="30">
        <v>0</v>
      </c>
      <c r="X116" s="30">
        <v>0</v>
      </c>
      <c r="Y116" s="30">
        <f t="shared" si="22"/>
        <v>0</v>
      </c>
      <c r="Z116" s="30">
        <v>0</v>
      </c>
      <c r="AA116" s="30">
        <v>0</v>
      </c>
      <c r="AB116" s="30">
        <v>0</v>
      </c>
      <c r="AC116" s="30">
        <f t="shared" si="23"/>
        <v>0</v>
      </c>
    </row>
    <row r="117" spans="1:29" hidden="1">
      <c r="A117" s="35" t="s">
        <v>130</v>
      </c>
      <c r="B117" s="30">
        <f t="shared" si="16"/>
        <v>0</v>
      </c>
      <c r="C117" s="30">
        <v>0</v>
      </c>
      <c r="D117" s="30">
        <v>0</v>
      </c>
      <c r="E117" s="30">
        <f t="shared" si="17"/>
        <v>0</v>
      </c>
      <c r="F117" s="30">
        <v>0</v>
      </c>
      <c r="G117" s="30">
        <v>0</v>
      </c>
      <c r="H117" s="30">
        <f t="shared" si="18"/>
        <v>0</v>
      </c>
      <c r="I117" s="30">
        <f t="shared" si="19"/>
        <v>0</v>
      </c>
      <c r="J117" s="30">
        <f t="shared" si="20"/>
        <v>0</v>
      </c>
      <c r="K117" s="30">
        <v>0</v>
      </c>
      <c r="L117" s="30">
        <v>0</v>
      </c>
      <c r="M117" s="30">
        <v>0</v>
      </c>
      <c r="N117" s="30">
        <v>0</v>
      </c>
      <c r="O117" s="30">
        <v>0</v>
      </c>
      <c r="P117" s="30">
        <v>0</v>
      </c>
      <c r="Q117" s="30">
        <v>0</v>
      </c>
      <c r="R117" s="30">
        <v>0</v>
      </c>
      <c r="S117" s="30">
        <v>0</v>
      </c>
      <c r="T117" s="30">
        <v>0</v>
      </c>
      <c r="U117" s="30">
        <v>0</v>
      </c>
      <c r="V117" s="30">
        <f t="shared" si="21"/>
        <v>0</v>
      </c>
      <c r="W117" s="30">
        <v>0</v>
      </c>
      <c r="X117" s="30">
        <v>0</v>
      </c>
      <c r="Y117" s="30">
        <f t="shared" si="22"/>
        <v>0</v>
      </c>
      <c r="Z117" s="30"/>
      <c r="AA117" s="30"/>
      <c r="AB117" s="30"/>
      <c r="AC117" s="30">
        <f t="shared" si="23"/>
        <v>0</v>
      </c>
    </row>
    <row r="118" spans="1:29" hidden="1">
      <c r="A118" s="35" t="s">
        <v>131</v>
      </c>
      <c r="B118" s="30">
        <f t="shared" si="16"/>
        <v>0</v>
      </c>
      <c r="C118" s="30">
        <v>0</v>
      </c>
      <c r="D118" s="30">
        <v>0</v>
      </c>
      <c r="E118" s="30">
        <f t="shared" si="17"/>
        <v>0</v>
      </c>
      <c r="F118" s="30"/>
      <c r="G118" s="30">
        <v>0</v>
      </c>
      <c r="H118" s="30">
        <f t="shared" si="18"/>
        <v>0</v>
      </c>
      <c r="I118" s="30">
        <f t="shared" si="19"/>
        <v>0</v>
      </c>
      <c r="J118" s="30">
        <f t="shared" si="20"/>
        <v>0</v>
      </c>
      <c r="K118" s="30">
        <v>0</v>
      </c>
      <c r="L118" s="30">
        <v>0</v>
      </c>
      <c r="M118" s="30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  <c r="S118" s="30">
        <v>0</v>
      </c>
      <c r="T118" s="30">
        <v>0</v>
      </c>
      <c r="U118" s="30">
        <v>0</v>
      </c>
      <c r="V118" s="30">
        <f t="shared" si="21"/>
        <v>0</v>
      </c>
      <c r="W118" s="30">
        <v>0</v>
      </c>
      <c r="X118" s="30">
        <v>0</v>
      </c>
      <c r="Y118" s="30">
        <f t="shared" si="22"/>
        <v>0</v>
      </c>
      <c r="Z118" s="30">
        <v>0</v>
      </c>
      <c r="AA118" s="30">
        <v>0</v>
      </c>
      <c r="AB118" s="30">
        <v>0</v>
      </c>
      <c r="AC118" s="30">
        <f t="shared" si="23"/>
        <v>0</v>
      </c>
    </row>
    <row r="119" spans="1:29" hidden="1">
      <c r="A119" s="35" t="s">
        <v>132</v>
      </c>
      <c r="B119" s="30">
        <f t="shared" si="16"/>
        <v>0</v>
      </c>
      <c r="C119" s="30"/>
      <c r="D119" s="30"/>
      <c r="E119" s="30">
        <f t="shared" si="17"/>
        <v>0</v>
      </c>
      <c r="F119" s="30"/>
      <c r="G119" s="30"/>
      <c r="H119" s="30">
        <f t="shared" si="18"/>
        <v>0</v>
      </c>
      <c r="I119" s="30">
        <f t="shared" si="19"/>
        <v>0</v>
      </c>
      <c r="J119" s="30">
        <f t="shared" si="20"/>
        <v>0</v>
      </c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>
        <f t="shared" si="21"/>
        <v>0</v>
      </c>
      <c r="W119" s="30"/>
      <c r="X119" s="30"/>
      <c r="Y119" s="30">
        <f t="shared" si="22"/>
        <v>0</v>
      </c>
      <c r="Z119" s="30"/>
      <c r="AA119" s="30"/>
      <c r="AB119" s="30"/>
      <c r="AC119" s="30">
        <f t="shared" si="23"/>
        <v>0</v>
      </c>
    </row>
    <row r="120" spans="1:29" hidden="1">
      <c r="A120" s="35" t="s">
        <v>133</v>
      </c>
      <c r="B120" s="30">
        <f t="shared" si="16"/>
        <v>0</v>
      </c>
      <c r="C120" s="30"/>
      <c r="D120" s="30"/>
      <c r="E120" s="30">
        <f t="shared" si="17"/>
        <v>0</v>
      </c>
      <c r="F120" s="30"/>
      <c r="G120" s="30"/>
      <c r="H120" s="30">
        <f t="shared" si="18"/>
        <v>0</v>
      </c>
      <c r="I120" s="30">
        <f t="shared" si="19"/>
        <v>0</v>
      </c>
      <c r="J120" s="30">
        <f t="shared" si="20"/>
        <v>0</v>
      </c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>
        <f t="shared" si="21"/>
        <v>0</v>
      </c>
      <c r="W120" s="30"/>
      <c r="X120" s="30"/>
      <c r="Y120" s="30">
        <f t="shared" si="22"/>
        <v>0</v>
      </c>
      <c r="Z120" s="30"/>
      <c r="AA120" s="30"/>
      <c r="AB120" s="30"/>
      <c r="AC120" s="30">
        <f t="shared" si="23"/>
        <v>0</v>
      </c>
    </row>
    <row r="121" spans="1:29" hidden="1">
      <c r="A121" s="35" t="s">
        <v>134</v>
      </c>
      <c r="B121" s="30">
        <f t="shared" si="16"/>
        <v>0</v>
      </c>
      <c r="C121" s="30">
        <v>0</v>
      </c>
      <c r="D121" s="30">
        <v>0</v>
      </c>
      <c r="E121" s="30">
        <f t="shared" si="17"/>
        <v>0</v>
      </c>
      <c r="F121" s="30">
        <v>0</v>
      </c>
      <c r="G121" s="30">
        <v>0</v>
      </c>
      <c r="H121" s="30">
        <f t="shared" si="18"/>
        <v>0</v>
      </c>
      <c r="I121" s="30">
        <f t="shared" si="19"/>
        <v>0</v>
      </c>
      <c r="J121" s="30">
        <f t="shared" si="20"/>
        <v>0</v>
      </c>
      <c r="K121" s="30">
        <v>0</v>
      </c>
      <c r="L121" s="30">
        <v>0</v>
      </c>
      <c r="M121" s="30">
        <v>0</v>
      </c>
      <c r="N121" s="30">
        <v>0</v>
      </c>
      <c r="O121" s="30">
        <v>0</v>
      </c>
      <c r="P121" s="30">
        <v>0</v>
      </c>
      <c r="Q121" s="30">
        <v>0</v>
      </c>
      <c r="R121" s="30">
        <v>0</v>
      </c>
      <c r="S121" s="30">
        <v>0</v>
      </c>
      <c r="T121" s="30">
        <v>0</v>
      </c>
      <c r="U121" s="30">
        <v>0</v>
      </c>
      <c r="V121" s="30">
        <f t="shared" si="21"/>
        <v>0</v>
      </c>
      <c r="W121" s="30">
        <v>0</v>
      </c>
      <c r="X121" s="30">
        <v>0</v>
      </c>
      <c r="Y121" s="30">
        <f t="shared" si="22"/>
        <v>0</v>
      </c>
      <c r="Z121" s="30">
        <v>0</v>
      </c>
      <c r="AA121" s="30">
        <v>0</v>
      </c>
      <c r="AB121" s="30">
        <v>0</v>
      </c>
      <c r="AC121" s="30">
        <f t="shared" si="23"/>
        <v>0</v>
      </c>
    </row>
    <row r="122" spans="1:29" hidden="1">
      <c r="A122" s="35" t="s">
        <v>135</v>
      </c>
      <c r="B122" s="30">
        <f t="shared" si="16"/>
        <v>0</v>
      </c>
      <c r="C122" s="30"/>
      <c r="D122" s="30"/>
      <c r="E122" s="30">
        <f t="shared" si="17"/>
        <v>0</v>
      </c>
      <c r="F122" s="30"/>
      <c r="G122" s="30"/>
      <c r="H122" s="30">
        <f t="shared" si="18"/>
        <v>0</v>
      </c>
      <c r="I122" s="30">
        <f t="shared" si="19"/>
        <v>0</v>
      </c>
      <c r="J122" s="30">
        <f t="shared" si="20"/>
        <v>0</v>
      </c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>
        <f t="shared" si="21"/>
        <v>0</v>
      </c>
      <c r="W122" s="30"/>
      <c r="X122" s="30"/>
      <c r="Y122" s="30">
        <f t="shared" si="22"/>
        <v>0</v>
      </c>
      <c r="Z122" s="30"/>
      <c r="AA122" s="30"/>
      <c r="AB122" s="30"/>
      <c r="AC122" s="30">
        <f t="shared" si="23"/>
        <v>0</v>
      </c>
    </row>
    <row r="123" spans="1:29" ht="31.5" hidden="1">
      <c r="A123" s="30" t="s">
        <v>136</v>
      </c>
      <c r="B123" s="30">
        <f t="shared" si="16"/>
        <v>0</v>
      </c>
      <c r="C123" s="30"/>
      <c r="D123" s="30"/>
      <c r="E123" s="30">
        <f t="shared" si="17"/>
        <v>0</v>
      </c>
      <c r="F123" s="30"/>
      <c r="G123" s="30"/>
      <c r="H123" s="30">
        <f t="shared" si="18"/>
        <v>0</v>
      </c>
      <c r="I123" s="30">
        <f t="shared" si="19"/>
        <v>0</v>
      </c>
      <c r="J123" s="30">
        <f t="shared" si="20"/>
        <v>0</v>
      </c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>
        <f t="shared" si="21"/>
        <v>0</v>
      </c>
      <c r="W123" s="30"/>
      <c r="X123" s="30"/>
      <c r="Y123" s="30">
        <f t="shared" si="22"/>
        <v>0</v>
      </c>
      <c r="Z123" s="30"/>
      <c r="AA123" s="30"/>
      <c r="AB123" s="30"/>
      <c r="AC123" s="30">
        <f t="shared" si="23"/>
        <v>0</v>
      </c>
    </row>
    <row r="124" spans="1:29" ht="31.5" hidden="1">
      <c r="A124" s="30" t="s">
        <v>137</v>
      </c>
      <c r="B124" s="30">
        <f t="shared" si="16"/>
        <v>0</v>
      </c>
      <c r="C124" s="30">
        <v>0</v>
      </c>
      <c r="D124" s="30">
        <v>0</v>
      </c>
      <c r="E124" s="30">
        <f t="shared" si="17"/>
        <v>0</v>
      </c>
      <c r="F124" s="30">
        <v>0</v>
      </c>
      <c r="G124" s="30">
        <v>0</v>
      </c>
      <c r="H124" s="30">
        <f t="shared" si="18"/>
        <v>0</v>
      </c>
      <c r="I124" s="30">
        <f t="shared" si="19"/>
        <v>0</v>
      </c>
      <c r="J124" s="30">
        <f t="shared" si="20"/>
        <v>0</v>
      </c>
      <c r="K124" s="30">
        <v>0</v>
      </c>
      <c r="L124" s="30">
        <v>0</v>
      </c>
      <c r="M124" s="30">
        <v>0</v>
      </c>
      <c r="N124" s="30">
        <v>0</v>
      </c>
      <c r="O124" s="30">
        <v>0</v>
      </c>
      <c r="P124" s="30">
        <v>0</v>
      </c>
      <c r="Q124" s="30">
        <v>0</v>
      </c>
      <c r="R124" s="30">
        <v>0</v>
      </c>
      <c r="S124" s="30">
        <v>0</v>
      </c>
      <c r="T124" s="30">
        <v>0</v>
      </c>
      <c r="U124" s="30">
        <v>0</v>
      </c>
      <c r="V124" s="30">
        <f t="shared" si="21"/>
        <v>0</v>
      </c>
      <c r="W124" s="30">
        <v>0</v>
      </c>
      <c r="X124" s="30">
        <v>0</v>
      </c>
      <c r="Y124" s="30">
        <f t="shared" si="22"/>
        <v>0</v>
      </c>
      <c r="Z124" s="30">
        <v>0</v>
      </c>
      <c r="AA124" s="30">
        <v>0</v>
      </c>
      <c r="AB124" s="30">
        <v>0</v>
      </c>
      <c r="AC124" s="30">
        <f t="shared" si="23"/>
        <v>0</v>
      </c>
    </row>
    <row r="125" spans="1:29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</row>
    <row r="126" spans="1:29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</row>
    <row r="127" spans="1:29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</row>
    <row r="128" spans="1:29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</row>
    <row r="129" spans="1:29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</row>
    <row r="130" spans="1:29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</row>
    <row r="131" spans="1:29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</row>
    <row r="132" spans="1:29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</row>
    <row r="133" spans="1:29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</row>
    <row r="134" spans="1:29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</row>
    <row r="135" spans="1:29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</row>
    <row r="136" spans="1:29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</row>
    <row r="137" spans="1:29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</row>
    <row r="138" spans="1:29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</row>
    <row r="139" spans="1:29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</row>
    <row r="140" spans="1:29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</row>
    <row r="141" spans="1:29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</row>
    <row r="142" spans="1:29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</row>
    <row r="143" spans="1:29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</row>
    <row r="144" spans="1:29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</row>
    <row r="145" spans="1:29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</row>
    <row r="146" spans="1:29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</row>
    <row r="147" spans="1:29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</row>
    <row r="148" spans="1:29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</row>
    <row r="149" spans="1:29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</row>
    <row r="150" spans="1:29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</row>
    <row r="151" spans="1:29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</row>
    <row r="152" spans="1:29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</row>
    <row r="153" spans="1:29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</row>
    <row r="154" spans="1:29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</row>
    <row r="155" spans="1:29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</row>
    <row r="156" spans="1:29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</row>
    <row r="157" spans="1:29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</row>
    <row r="158" spans="1:29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</row>
    <row r="159" spans="1:29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</row>
    <row r="160" spans="1:29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</row>
    <row r="161" spans="1:29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</row>
    <row r="162" spans="1:29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</row>
    <row r="163" spans="1:29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</row>
    <row r="164" spans="1:29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</row>
    <row r="165" spans="1:29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</row>
    <row r="166" spans="1:29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</row>
    <row r="167" spans="1:29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</row>
    <row r="168" spans="1:29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</row>
    <row r="169" spans="1:29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</row>
    <row r="170" spans="1:29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</row>
    <row r="171" spans="1:29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</row>
    <row r="172" spans="1:29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</row>
    <row r="173" spans="1:29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</row>
    <row r="174" spans="1:29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</row>
    <row r="175" spans="1:29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</row>
    <row r="176" spans="1:29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</row>
    <row r="177" spans="1:29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</row>
    <row r="178" spans="1:29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</row>
    <row r="179" spans="1:29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</row>
    <row r="180" spans="1:29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</row>
    <row r="181" spans="1:29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</row>
    <row r="182" spans="1:29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</row>
    <row r="183" spans="1:29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</row>
    <row r="184" spans="1:29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</row>
    <row r="185" spans="1:29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</row>
    <row r="186" spans="1:29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</row>
    <row r="187" spans="1:29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</row>
    <row r="188" spans="1:29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</row>
    <row r="189" spans="1:29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</row>
    <row r="190" spans="1:29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</row>
    <row r="191" spans="1:29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</row>
    <row r="192" spans="1:29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</row>
    <row r="193" spans="1:29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</row>
    <row r="194" spans="1:29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</row>
    <row r="195" spans="1:29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</row>
    <row r="196" spans="1:29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</row>
    <row r="197" spans="1:29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</row>
    <row r="198" spans="1:29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</row>
    <row r="199" spans="1:29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</row>
    <row r="200" spans="1:29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</row>
    <row r="201" spans="1:29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</row>
    <row r="202" spans="1:29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</row>
    <row r="203" spans="1:29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</row>
    <row r="204" spans="1:29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</row>
    <row r="205" spans="1:29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</row>
    <row r="206" spans="1:29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</row>
    <row r="207" spans="1:29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</row>
    <row r="208" spans="1:29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</row>
    <row r="209" spans="1:29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</row>
    <row r="210" spans="1:29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</row>
    <row r="211" spans="1:29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</row>
    <row r="212" spans="1:29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</row>
    <row r="213" spans="1:29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</row>
    <row r="214" spans="1:29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</row>
    <row r="215" spans="1:29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</row>
    <row r="216" spans="1:29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</row>
    <row r="217" spans="1:29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</row>
    <row r="218" spans="1:29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</row>
    <row r="219" spans="1:29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</row>
    <row r="220" spans="1:29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</row>
    <row r="221" spans="1:29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</row>
    <row r="222" spans="1:29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</row>
    <row r="223" spans="1:29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</row>
    <row r="224" spans="1:29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</row>
    <row r="225" spans="1:29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</row>
    <row r="226" spans="1:29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</row>
    <row r="227" spans="1:29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</row>
    <row r="228" spans="1:29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</row>
    <row r="229" spans="1:29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</row>
    <row r="230" spans="1:29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</row>
    <row r="231" spans="1:29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</row>
    <row r="232" spans="1:29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</row>
    <row r="233" spans="1:29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</row>
    <row r="234" spans="1:29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</row>
    <row r="235" spans="1:29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</row>
    <row r="236" spans="1:29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</row>
    <row r="237" spans="1:29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</row>
    <row r="238" spans="1:29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</row>
    <row r="239" spans="1:29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</row>
    <row r="240" spans="1:29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</row>
    <row r="241" spans="1:29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</row>
    <row r="242" spans="1:29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</row>
    <row r="243" spans="1:29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</row>
    <row r="244" spans="1:29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</row>
    <row r="245" spans="1:29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</row>
    <row r="246" spans="1:29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</row>
    <row r="247" spans="1:29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</row>
    <row r="248" spans="1:29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</row>
    <row r="249" spans="1:29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</row>
    <row r="250" spans="1:29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</row>
    <row r="251" spans="1:29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</row>
    <row r="252" spans="1:29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</row>
    <row r="253" spans="1:29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</row>
    <row r="254" spans="1:29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</row>
    <row r="255" spans="1:29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</row>
    <row r="256" spans="1:29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</row>
    <row r="257" spans="1:29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</row>
    <row r="258" spans="1:29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</row>
    <row r="259" spans="1:29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</row>
    <row r="260" spans="1:29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</row>
    <row r="261" spans="1:29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</row>
    <row r="262" spans="1:29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</row>
    <row r="263" spans="1:29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</row>
    <row r="264" spans="1:29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</row>
    <row r="265" spans="1:29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</row>
    <row r="266" spans="1:29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</row>
    <row r="267" spans="1:29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</row>
    <row r="268" spans="1:29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</row>
    <row r="269" spans="1:29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</row>
    <row r="270" spans="1:29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</row>
    <row r="271" spans="1:29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</row>
    <row r="272" spans="1:29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</row>
    <row r="273" spans="1:29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</row>
    <row r="274" spans="1:29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</row>
    <row r="275" spans="1:29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</row>
    <row r="276" spans="1:29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</row>
    <row r="277" spans="1:29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</row>
    <row r="278" spans="1:29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</row>
    <row r="279" spans="1:29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</row>
    <row r="280" spans="1:29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</row>
    <row r="281" spans="1:29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</row>
    <row r="282" spans="1:29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</row>
    <row r="283" spans="1:29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</row>
    <row r="284" spans="1:29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</row>
    <row r="285" spans="1:29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</row>
    <row r="286" spans="1:29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</row>
    <row r="287" spans="1:29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</row>
    <row r="288" spans="1:29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</row>
    <row r="289" spans="1:29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</row>
    <row r="290" spans="1:29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</row>
    <row r="291" spans="1:29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</row>
    <row r="292" spans="1:29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</row>
    <row r="293" spans="1:29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</row>
    <row r="294" spans="1:29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</row>
    <row r="295" spans="1:29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</row>
    <row r="296" spans="1:29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</row>
    <row r="297" spans="1:29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</row>
    <row r="298" spans="1:29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</row>
    <row r="299" spans="1:29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</row>
    <row r="300" spans="1:29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</row>
    <row r="301" spans="1:29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</row>
    <row r="302" spans="1:29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</row>
    <row r="303" spans="1:29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</row>
    <row r="304" spans="1:29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</row>
    <row r="305" spans="1:29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</row>
    <row r="306" spans="1:29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</row>
    <row r="307" spans="1:29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</row>
    <row r="308" spans="1:29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</row>
    <row r="309" spans="1:29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</row>
    <row r="310" spans="1:29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</row>
    <row r="311" spans="1:29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</row>
    <row r="312" spans="1:29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</row>
    <row r="313" spans="1:29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</row>
    <row r="314" spans="1:29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</row>
    <row r="315" spans="1:29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</row>
    <row r="316" spans="1:29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</row>
    <row r="317" spans="1:29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</row>
    <row r="318" spans="1:29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</row>
    <row r="319" spans="1:29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</row>
    <row r="320" spans="1:29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</row>
    <row r="321" spans="1:29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</row>
    <row r="322" spans="1:29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</row>
    <row r="323" spans="1:29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</row>
    <row r="324" spans="1:29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</row>
    <row r="325" spans="1:29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</row>
    <row r="326" spans="1:29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</row>
    <row r="327" spans="1:29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</row>
    <row r="328" spans="1:29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</row>
    <row r="329" spans="1:29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</row>
    <row r="330" spans="1:29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</row>
    <row r="331" spans="1:29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</row>
    <row r="332" spans="1:29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</row>
    <row r="333" spans="1:29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</row>
    <row r="334" spans="1:29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</row>
    <row r="335" spans="1:29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</row>
    <row r="336" spans="1:29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</row>
    <row r="337" spans="1:29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</row>
    <row r="338" spans="1:29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</row>
    <row r="339" spans="1:29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</row>
    <row r="340" spans="1:29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</row>
    <row r="341" spans="1:29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</row>
    <row r="342" spans="1:29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</row>
    <row r="343" spans="1:29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</row>
    <row r="344" spans="1:29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</row>
    <row r="345" spans="1:29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</row>
    <row r="346" spans="1:29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</row>
    <row r="347" spans="1:29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</row>
    <row r="348" spans="1:29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</row>
    <row r="349" spans="1:29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</row>
    <row r="350" spans="1:29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</row>
    <row r="351" spans="1:29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</row>
    <row r="352" spans="1:29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</row>
    <row r="353" spans="1:29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</row>
    <row r="354" spans="1:29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</row>
    <row r="355" spans="1:29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</row>
    <row r="356" spans="1:29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</row>
    <row r="357" spans="1:29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</row>
    <row r="358" spans="1:29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</row>
    <row r="359" spans="1:29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</row>
    <row r="360" spans="1:29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</row>
    <row r="361" spans="1:29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</row>
    <row r="362" spans="1:29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</row>
    <row r="363" spans="1:29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</row>
    <row r="364" spans="1:29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</row>
    <row r="365" spans="1:29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</row>
    <row r="366" spans="1:29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</row>
    <row r="367" spans="1:29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</row>
    <row r="368" spans="1:29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</row>
    <row r="369" spans="1:29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</row>
    <row r="370" spans="1:29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</row>
    <row r="371" spans="1:29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</row>
    <row r="372" spans="1:29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</row>
    <row r="373" spans="1:29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</row>
    <row r="374" spans="1:29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</row>
    <row r="375" spans="1:29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</row>
    <row r="376" spans="1:29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</row>
    <row r="377" spans="1:29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</row>
    <row r="378" spans="1:29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</row>
    <row r="379" spans="1:29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</row>
    <row r="380" spans="1:29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</row>
    <row r="381" spans="1:29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</row>
    <row r="382" spans="1:29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</row>
    <row r="383" spans="1:29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</row>
    <row r="384" spans="1:29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</row>
    <row r="385" spans="1:29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</row>
    <row r="386" spans="1:29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</row>
    <row r="387" spans="1:29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</row>
    <row r="388" spans="1:29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</row>
    <row r="389" spans="1:29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</row>
    <row r="390" spans="1:29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</row>
    <row r="391" spans="1:29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</row>
    <row r="392" spans="1:29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</row>
    <row r="393" spans="1:29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</row>
    <row r="394" spans="1:29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</row>
    <row r="395" spans="1:29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</row>
    <row r="396" spans="1:29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</row>
    <row r="397" spans="1:29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</row>
    <row r="398" spans="1:29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</row>
    <row r="399" spans="1:29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</row>
    <row r="400" spans="1:29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</row>
    <row r="401" spans="1:29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</row>
    <row r="402" spans="1:29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</row>
    <row r="403" spans="1:29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</row>
    <row r="404" spans="1:29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</row>
    <row r="405" spans="1:29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</row>
    <row r="406" spans="1:29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</row>
    <row r="407" spans="1:29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</row>
    <row r="408" spans="1:29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</row>
    <row r="409" spans="1:29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</row>
    <row r="410" spans="1:29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</row>
    <row r="411" spans="1:29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</row>
    <row r="412" spans="1:29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</row>
    <row r="413" spans="1:29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</row>
    <row r="414" spans="1:29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</row>
    <row r="415" spans="1:29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</row>
    <row r="416" spans="1:29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</row>
    <row r="417" spans="1:29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</row>
    <row r="418" spans="1:29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</row>
    <row r="419" spans="1:29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</row>
    <row r="420" spans="1:29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</row>
    <row r="421" spans="1:29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</row>
    <row r="422" spans="1:29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</row>
    <row r="423" spans="1:29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</row>
    <row r="424" spans="1:29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</row>
    <row r="425" spans="1:29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</row>
    <row r="426" spans="1:29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</row>
    <row r="427" spans="1:29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</row>
    <row r="428" spans="1:29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</row>
    <row r="429" spans="1:29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</row>
    <row r="430" spans="1:29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</row>
    <row r="431" spans="1:29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</row>
    <row r="432" spans="1:29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</row>
    <row r="433" spans="1:29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</row>
    <row r="434" spans="1:29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</row>
    <row r="435" spans="1:29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</row>
    <row r="436" spans="1:29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</row>
    <row r="437" spans="1:29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</row>
    <row r="438" spans="1:29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</row>
    <row r="439" spans="1:29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</row>
    <row r="440" spans="1:29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</row>
    <row r="441" spans="1:29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</row>
    <row r="442" spans="1:29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</row>
    <row r="443" spans="1:29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</row>
    <row r="444" spans="1:29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</row>
    <row r="445" spans="1:29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</row>
    <row r="446" spans="1:29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</row>
    <row r="447" spans="1:29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</row>
    <row r="448" spans="1:29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</row>
    <row r="449" spans="1:29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</row>
    <row r="450" spans="1:29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</row>
    <row r="451" spans="1:29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</row>
    <row r="452" spans="1:29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</row>
    <row r="453" spans="1:29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</row>
    <row r="454" spans="1:29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</row>
    <row r="455" spans="1:29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</row>
    <row r="456" spans="1:29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</row>
    <row r="457" spans="1:29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</row>
    <row r="458" spans="1:29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</row>
    <row r="459" spans="1:29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</row>
    <row r="460" spans="1:29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</row>
    <row r="461" spans="1:29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</row>
    <row r="462" spans="1:29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</row>
    <row r="463" spans="1:29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</row>
    <row r="464" spans="1:29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</row>
    <row r="465" spans="1:29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</row>
    <row r="466" spans="1:29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</row>
    <row r="467" spans="1:29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</row>
    <row r="468" spans="1:29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</row>
    <row r="469" spans="1:29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</row>
    <row r="470" spans="1:29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</row>
    <row r="471" spans="1:29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</row>
    <row r="472" spans="1:29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</row>
    <row r="473" spans="1:29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</row>
    <row r="474" spans="1:29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</row>
    <row r="475" spans="1:29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</row>
    <row r="476" spans="1:29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</row>
    <row r="477" spans="1:29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</row>
    <row r="478" spans="1:29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</row>
    <row r="479" spans="1:29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</row>
    <row r="480" spans="1:29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</row>
    <row r="481" spans="1:29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</row>
    <row r="482" spans="1:29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</row>
    <row r="483" spans="1:29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</row>
    <row r="484" spans="1:29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</row>
    <row r="485" spans="1:29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</row>
    <row r="486" spans="1:29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</row>
    <row r="487" spans="1:29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</row>
    <row r="488" spans="1:29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</row>
    <row r="489" spans="1:29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</row>
    <row r="490" spans="1:29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</row>
    <row r="491" spans="1:29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</row>
    <row r="492" spans="1:29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</row>
    <row r="493" spans="1:29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</row>
    <row r="494" spans="1:29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</row>
    <row r="495" spans="1:29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</row>
    <row r="496" spans="1:29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</row>
    <row r="497" spans="1:29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</row>
    <row r="498" spans="1:29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</row>
    <row r="499" spans="1:29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</row>
    <row r="500" spans="1:29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</row>
    <row r="501" spans="1:29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</row>
    <row r="502" spans="1:29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</row>
    <row r="503" spans="1:29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</row>
    <row r="504" spans="1:29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</row>
    <row r="505" spans="1:29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</row>
    <row r="506" spans="1:29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</row>
    <row r="507" spans="1:29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</row>
    <row r="508" spans="1:29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</row>
    <row r="509" spans="1:29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</row>
    <row r="510" spans="1:29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</row>
    <row r="511" spans="1:29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</row>
    <row r="512" spans="1:29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</row>
    <row r="513" spans="1:29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</row>
    <row r="514" spans="1:29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</row>
    <row r="515" spans="1:29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</row>
    <row r="516" spans="1:29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</row>
    <row r="517" spans="1:29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</row>
    <row r="518" spans="1:29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</row>
    <row r="519" spans="1:29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</row>
    <row r="520" spans="1:29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</row>
    <row r="521" spans="1:29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</row>
    <row r="522" spans="1:29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</row>
    <row r="523" spans="1:29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</row>
    <row r="524" spans="1:29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</row>
    <row r="525" spans="1:29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</row>
    <row r="526" spans="1:29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</row>
    <row r="527" spans="1:29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</row>
    <row r="528" spans="1:29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</row>
    <row r="529" spans="1:29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</row>
    <row r="530" spans="1:29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</row>
    <row r="531" spans="1:29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</row>
    <row r="532" spans="1:29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</row>
    <row r="533" spans="1:29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</row>
    <row r="534" spans="1:29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</row>
    <row r="535" spans="1:29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</row>
    <row r="536" spans="1:29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</row>
    <row r="537" spans="1:29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</row>
    <row r="538" spans="1:29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</row>
    <row r="539" spans="1:29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</row>
    <row r="540" spans="1:29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</row>
    <row r="541" spans="1:29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</row>
    <row r="542" spans="1:29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</row>
    <row r="543" spans="1:29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</row>
    <row r="544" spans="1:29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</row>
    <row r="545" spans="1:29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</row>
    <row r="546" spans="1:29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</row>
    <row r="547" spans="1:29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</row>
    <row r="548" spans="1:29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</row>
    <row r="549" spans="1:29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</row>
    <row r="550" spans="1:29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</row>
    <row r="551" spans="1:29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</row>
    <row r="552" spans="1:29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</row>
    <row r="553" spans="1:29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</row>
    <row r="554" spans="1:29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</row>
    <row r="555" spans="1:29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</row>
    <row r="556" spans="1:29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</row>
    <row r="557" spans="1:29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</row>
    <row r="558" spans="1:29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</row>
    <row r="559" spans="1:29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</row>
    <row r="560" spans="1:29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</row>
    <row r="561" spans="1:29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</row>
    <row r="562" spans="1:29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</row>
    <row r="563" spans="1:29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</row>
    <row r="564" spans="1:29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</row>
    <row r="565" spans="1:29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</row>
    <row r="566" spans="1:29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</row>
    <row r="567" spans="1:29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</row>
    <row r="568" spans="1:29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</row>
    <row r="569" spans="1:29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</row>
    <row r="570" spans="1:29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</row>
    <row r="571" spans="1:29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</row>
    <row r="572" spans="1:29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</row>
    <row r="573" spans="1:29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</row>
    <row r="574" spans="1:29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</row>
    <row r="575" spans="1:29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</row>
    <row r="576" spans="1:29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</row>
    <row r="577" spans="1:29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</row>
    <row r="578" spans="1:29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</row>
    <row r="579" spans="1:29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</row>
    <row r="580" spans="1:29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</row>
    <row r="581" spans="1:29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</row>
    <row r="582" spans="1:29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</row>
    <row r="583" spans="1:29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</row>
    <row r="584" spans="1:29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</row>
    <row r="585" spans="1:29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</row>
    <row r="586" spans="1:29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</row>
    <row r="587" spans="1:29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</row>
    <row r="588" spans="1:29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</row>
    <row r="589" spans="1:29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</row>
    <row r="590" spans="1:29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</row>
    <row r="591" spans="1:29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</row>
    <row r="592" spans="1:29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</row>
    <row r="593" spans="1:29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</row>
    <row r="594" spans="1:29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</row>
    <row r="595" spans="1:29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</row>
    <row r="596" spans="1:29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</row>
    <row r="597" spans="1:29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</row>
    <row r="598" spans="1:29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</row>
    <row r="599" spans="1:29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</row>
    <row r="600" spans="1:29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</row>
    <row r="601" spans="1:29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</row>
    <row r="602" spans="1:29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</row>
    <row r="603" spans="1:29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</row>
    <row r="604" spans="1:29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</row>
    <row r="605" spans="1:29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</row>
    <row r="606" spans="1:29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</row>
    <row r="607" spans="1:29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</row>
    <row r="608" spans="1:29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</row>
    <row r="609" spans="1:29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</row>
    <row r="610" spans="1:29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</row>
    <row r="611" spans="1:29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</row>
    <row r="612" spans="1:29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</row>
    <row r="613" spans="1:29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</row>
    <row r="614" spans="1:29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</row>
    <row r="615" spans="1:29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</row>
    <row r="616" spans="1:29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</row>
    <row r="617" spans="1:29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</row>
    <row r="618" spans="1:29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</row>
    <row r="619" spans="1:29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</row>
    <row r="620" spans="1:29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</row>
    <row r="621" spans="1:29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</row>
    <row r="622" spans="1:29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</row>
    <row r="623" spans="1:29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</row>
    <row r="624" spans="1:29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</row>
    <row r="625" spans="1:29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</row>
    <row r="626" spans="1:29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</row>
    <row r="627" spans="1:29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</row>
    <row r="628" spans="1:29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</row>
    <row r="629" spans="1:29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</row>
    <row r="630" spans="1:29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</row>
    <row r="631" spans="1:29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</row>
    <row r="632" spans="1:29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</row>
    <row r="633" spans="1:29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</row>
    <row r="634" spans="1:29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</row>
    <row r="635" spans="1:29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</row>
    <row r="636" spans="1:29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</row>
    <row r="637" spans="1:29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</row>
    <row r="638" spans="1:29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</row>
    <row r="639" spans="1:29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</row>
    <row r="640" spans="1:29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</row>
    <row r="641" spans="1:29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</row>
    <row r="642" spans="1:29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</row>
    <row r="643" spans="1:29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</row>
    <row r="644" spans="1:29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</row>
    <row r="645" spans="1:29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</row>
    <row r="646" spans="1:29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</row>
    <row r="647" spans="1:29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</row>
    <row r="648" spans="1:29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</row>
    <row r="649" spans="1:29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</row>
    <row r="650" spans="1:29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</row>
    <row r="651" spans="1:29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</row>
    <row r="652" spans="1:29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</row>
    <row r="653" spans="1:29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</row>
    <row r="654" spans="1:29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</row>
    <row r="655" spans="1:29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</row>
    <row r="656" spans="1:29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</row>
    <row r="657" spans="1:29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</row>
    <row r="658" spans="1:29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</row>
    <row r="659" spans="1:29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</row>
    <row r="660" spans="1:29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</row>
    <row r="661" spans="1:29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</row>
    <row r="662" spans="1:29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</row>
    <row r="663" spans="1:29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</row>
    <row r="664" spans="1:29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</row>
    <row r="665" spans="1:29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</row>
    <row r="666" spans="1:29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</row>
    <row r="667" spans="1:29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</row>
    <row r="668" spans="1:29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</row>
    <row r="669" spans="1:29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</row>
    <row r="670" spans="1:29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</row>
    <row r="671" spans="1:29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</row>
    <row r="672" spans="1:29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</row>
    <row r="673" spans="1:29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</row>
    <row r="674" spans="1:29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</row>
    <row r="675" spans="1:29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</row>
    <row r="676" spans="1:29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</row>
    <row r="677" spans="1:29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</row>
    <row r="678" spans="1:29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</row>
    <row r="679" spans="1:29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</row>
    <row r="680" spans="1:29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</row>
    <row r="681" spans="1:29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</row>
    <row r="682" spans="1:29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</row>
    <row r="683" spans="1:29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</row>
    <row r="684" spans="1:29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</row>
    <row r="685" spans="1:29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</row>
    <row r="686" spans="1:29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</row>
    <row r="687" spans="1:29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</row>
    <row r="688" spans="1:29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</row>
    <row r="689" spans="1:29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</row>
    <row r="690" spans="1:29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</row>
    <row r="691" spans="1:29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</row>
    <row r="692" spans="1:29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</row>
    <row r="693" spans="1:29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</row>
    <row r="694" spans="1:29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</row>
    <row r="695" spans="1:29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</row>
    <row r="696" spans="1:29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</row>
    <row r="697" spans="1:29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</row>
    <row r="698" spans="1:29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</row>
    <row r="699" spans="1:29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</row>
    <row r="700" spans="1:29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</row>
    <row r="701" spans="1:29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</row>
    <row r="702" spans="1:29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</row>
    <row r="703" spans="1:29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</row>
    <row r="704" spans="1:29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</row>
    <row r="705" spans="1:29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</row>
    <row r="706" spans="1:29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</row>
    <row r="707" spans="1:29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</row>
    <row r="708" spans="1:29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</row>
    <row r="709" spans="1:29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</row>
    <row r="710" spans="1:29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</row>
    <row r="711" spans="1:29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</row>
    <row r="712" spans="1:29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</row>
    <row r="713" spans="1:29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</row>
    <row r="714" spans="1:29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</row>
    <row r="715" spans="1:29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</row>
    <row r="716" spans="1:29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</row>
    <row r="717" spans="1:29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</row>
    <row r="718" spans="1:29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</row>
    <row r="719" spans="1:29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</row>
    <row r="720" spans="1:29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</row>
    <row r="721" spans="1:29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</row>
    <row r="722" spans="1:29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</row>
    <row r="723" spans="1:29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</row>
    <row r="724" spans="1:29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</row>
    <row r="725" spans="1:29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</row>
    <row r="726" spans="1:29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</row>
    <row r="727" spans="1:29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</row>
    <row r="728" spans="1:29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</row>
    <row r="729" spans="1:29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</row>
    <row r="730" spans="1:29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</row>
    <row r="731" spans="1:29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</row>
    <row r="732" spans="1:29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</row>
    <row r="733" spans="1:29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</row>
    <row r="734" spans="1:29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</row>
    <row r="735" spans="1:29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</row>
    <row r="736" spans="1:29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</row>
    <row r="737" spans="1:29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</row>
    <row r="738" spans="1:29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</row>
    <row r="739" spans="1:29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</row>
    <row r="740" spans="1:29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</row>
    <row r="741" spans="1:29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</row>
    <row r="742" spans="1:29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</row>
    <row r="743" spans="1:29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</row>
    <row r="744" spans="1:29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</row>
    <row r="745" spans="1:29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</row>
    <row r="746" spans="1:29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</row>
    <row r="747" spans="1:29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</row>
    <row r="748" spans="1:29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</row>
    <row r="749" spans="1:29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</row>
    <row r="750" spans="1:29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</row>
    <row r="751" spans="1:29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</row>
    <row r="752" spans="1:29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</row>
    <row r="753" spans="1:29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</row>
    <row r="754" spans="1:29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</row>
    <row r="755" spans="1:29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</row>
    <row r="756" spans="1:29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</row>
    <row r="757" spans="1:29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</row>
    <row r="758" spans="1:29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</row>
    <row r="759" spans="1:29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</row>
    <row r="760" spans="1:29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</row>
    <row r="761" spans="1:29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</row>
    <row r="762" spans="1:29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</row>
    <row r="763" spans="1:29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</row>
    <row r="764" spans="1:29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</row>
    <row r="765" spans="1:29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</row>
    <row r="766" spans="1:29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</row>
    <row r="767" spans="1:29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</row>
    <row r="768" spans="1:29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</row>
    <row r="769" spans="1:29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</row>
    <row r="770" spans="1:29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</row>
    <row r="771" spans="1:29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</row>
    <row r="772" spans="1:29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</row>
    <row r="773" spans="1:29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</row>
    <row r="774" spans="1:29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</row>
    <row r="775" spans="1:29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</row>
    <row r="776" spans="1:29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</row>
    <row r="777" spans="1:29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</row>
    <row r="778" spans="1:29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</row>
    <row r="779" spans="1:29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</row>
    <row r="780" spans="1:29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</row>
    <row r="781" spans="1:29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</row>
    <row r="782" spans="1:29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</row>
    <row r="783" spans="1:29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</row>
    <row r="784" spans="1:29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</row>
    <row r="785" spans="1:29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</row>
    <row r="786" spans="1:29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</row>
    <row r="787" spans="1:29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</row>
    <row r="788" spans="1:29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</row>
    <row r="789" spans="1:29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</row>
    <row r="790" spans="1:29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</row>
    <row r="791" spans="1:29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</row>
    <row r="792" spans="1:29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</row>
    <row r="793" spans="1:29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</row>
    <row r="794" spans="1:29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</row>
    <row r="795" spans="1:29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</row>
    <row r="796" spans="1:29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</row>
    <row r="797" spans="1:29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</row>
    <row r="798" spans="1:29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</row>
    <row r="799" spans="1:29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</row>
    <row r="800" spans="1:29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</row>
    <row r="801" spans="1:29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</row>
    <row r="802" spans="1:29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</row>
    <row r="803" spans="1:29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</row>
    <row r="804" spans="1:29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</row>
    <row r="805" spans="1:29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</row>
    <row r="806" spans="1:29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</row>
    <row r="807" spans="1:29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</row>
    <row r="808" spans="1:29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</row>
    <row r="809" spans="1:29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</row>
    <row r="810" spans="1:29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</row>
    <row r="811" spans="1:29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</row>
    <row r="812" spans="1:29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</row>
    <row r="813" spans="1:29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</row>
    <row r="814" spans="1:29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</row>
    <row r="815" spans="1:29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</row>
    <row r="816" spans="1:29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</row>
    <row r="817" spans="1:29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</row>
    <row r="818" spans="1:29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</row>
    <row r="819" spans="1:29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</row>
    <row r="820" spans="1:29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</row>
    <row r="821" spans="1:29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</row>
    <row r="822" spans="1:29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</row>
    <row r="823" spans="1:29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</row>
    <row r="824" spans="1:29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</row>
    <row r="825" spans="1:29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</row>
    <row r="826" spans="1:29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</row>
    <row r="827" spans="1:29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</row>
    <row r="828" spans="1:29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</row>
    <row r="829" spans="1:29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</row>
    <row r="830" spans="1:29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</row>
    <row r="831" spans="1:29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</row>
    <row r="832" spans="1:29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</row>
    <row r="833" spans="1:29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</row>
    <row r="834" spans="1:29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</row>
    <row r="835" spans="1:29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</row>
    <row r="836" spans="1:29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</row>
    <row r="837" spans="1:29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</row>
    <row r="838" spans="1:29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</row>
    <row r="839" spans="1:29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</row>
    <row r="840" spans="1:29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</row>
    <row r="841" spans="1:29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</row>
    <row r="842" spans="1:29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</row>
    <row r="843" spans="1:29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</row>
    <row r="844" spans="1:29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</row>
    <row r="845" spans="1:29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</row>
    <row r="846" spans="1:29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</row>
    <row r="847" spans="1:29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</row>
    <row r="848" spans="1:29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</row>
    <row r="849" spans="1:29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</row>
    <row r="850" spans="1:29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</row>
    <row r="851" spans="1:29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</row>
    <row r="852" spans="1:29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</row>
    <row r="853" spans="1:29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</row>
    <row r="854" spans="1:29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</row>
    <row r="855" spans="1:29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</row>
    <row r="856" spans="1:29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</row>
    <row r="857" spans="1:29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</row>
    <row r="858" spans="1:29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</row>
    <row r="859" spans="1:29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</row>
    <row r="860" spans="1:29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</row>
    <row r="861" spans="1:29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</row>
    <row r="862" spans="1:29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</row>
    <row r="863" spans="1:29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</row>
    <row r="864" spans="1:29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</row>
    <row r="865" spans="1:29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</row>
    <row r="866" spans="1:29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</row>
    <row r="867" spans="1:29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</row>
    <row r="868" spans="1:29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</row>
    <row r="869" spans="1:29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</row>
    <row r="870" spans="1:29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</row>
    <row r="871" spans="1:29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</row>
    <row r="872" spans="1:29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</row>
    <row r="873" spans="1:29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</row>
    <row r="874" spans="1:29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</row>
    <row r="875" spans="1:29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</row>
    <row r="876" spans="1:29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</row>
    <row r="877" spans="1:29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</row>
    <row r="878" spans="1:29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</row>
    <row r="879" spans="1:29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</row>
    <row r="880" spans="1:29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</row>
    <row r="881" spans="1:29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</row>
    <row r="882" spans="1:29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</row>
    <row r="883" spans="1:29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</row>
    <row r="884" spans="1:29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</row>
    <row r="885" spans="1:29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</row>
    <row r="886" spans="1:29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</row>
    <row r="887" spans="1:29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</row>
    <row r="888" spans="1:29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</row>
    <row r="889" spans="1:29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</row>
    <row r="890" spans="1:29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</row>
    <row r="891" spans="1:29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</row>
    <row r="892" spans="1:29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</row>
    <row r="893" spans="1:29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</row>
    <row r="894" spans="1:29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</row>
    <row r="895" spans="1:29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</row>
    <row r="896" spans="1:29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</row>
    <row r="897" spans="1:29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</row>
    <row r="898" spans="1:29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</row>
    <row r="899" spans="1:29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</row>
    <row r="900" spans="1:29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</row>
    <row r="901" spans="1:29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</row>
    <row r="902" spans="1:29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</row>
    <row r="903" spans="1:29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</row>
    <row r="904" spans="1:29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</row>
    <row r="905" spans="1:29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</row>
    <row r="906" spans="1:29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</row>
    <row r="907" spans="1:29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</row>
    <row r="908" spans="1:29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</row>
    <row r="909" spans="1:29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</row>
    <row r="910" spans="1:29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</row>
    <row r="911" spans="1:29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</row>
    <row r="912" spans="1:29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</row>
    <row r="913" spans="1:29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</row>
    <row r="914" spans="1:29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</row>
    <row r="915" spans="1:29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</row>
    <row r="916" spans="1:29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</row>
    <row r="917" spans="1:29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</row>
    <row r="918" spans="1:29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</row>
    <row r="919" spans="1:29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</row>
    <row r="920" spans="1:29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</row>
    <row r="921" spans="1:29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</row>
    <row r="922" spans="1:29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</row>
    <row r="923" spans="1:29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</row>
    <row r="924" spans="1:29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</row>
    <row r="925" spans="1:29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</row>
    <row r="926" spans="1:29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</row>
    <row r="927" spans="1:29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</row>
    <row r="928" spans="1:29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</row>
    <row r="929" spans="1:29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</row>
    <row r="930" spans="1:29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</row>
    <row r="931" spans="1:29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</row>
    <row r="932" spans="1:29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</row>
    <row r="933" spans="1:29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</row>
    <row r="934" spans="1:29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</row>
    <row r="935" spans="1:29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</row>
    <row r="936" spans="1:29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</row>
    <row r="937" spans="1:29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</row>
    <row r="938" spans="1:29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</row>
    <row r="939" spans="1:29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</row>
    <row r="940" spans="1:29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</row>
    <row r="941" spans="1:29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</row>
    <row r="942" spans="1:29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</row>
    <row r="943" spans="1:29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</row>
    <row r="944" spans="1:29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</row>
    <row r="945" spans="1:29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</row>
    <row r="946" spans="1:29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</row>
    <row r="947" spans="1:29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</row>
    <row r="948" spans="1:29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</row>
    <row r="949" spans="1:29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</row>
    <row r="950" spans="1:29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</row>
    <row r="951" spans="1:29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</row>
    <row r="952" spans="1:29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</row>
    <row r="953" spans="1:29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</row>
    <row r="954" spans="1:29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</row>
    <row r="955" spans="1:29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</row>
    <row r="956" spans="1:29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</row>
    <row r="957" spans="1:29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</row>
    <row r="958" spans="1:29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</row>
    <row r="959" spans="1:29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</row>
    <row r="960" spans="1:29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</row>
    <row r="961" spans="1:29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</row>
    <row r="962" spans="1:29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</row>
    <row r="963" spans="1:29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</row>
    <row r="964" spans="1:29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</row>
    <row r="965" spans="1:29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</row>
    <row r="966" spans="1:29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</row>
    <row r="967" spans="1:29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</row>
    <row r="968" spans="1:29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</row>
    <row r="969" spans="1:29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</row>
    <row r="970" spans="1:29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</row>
    <row r="971" spans="1:29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</row>
    <row r="972" spans="1:29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</row>
    <row r="973" spans="1:29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</row>
    <row r="974" spans="1:29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</row>
    <row r="975" spans="1:29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</row>
    <row r="976" spans="1:29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</row>
    <row r="977" spans="1:29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</row>
    <row r="978" spans="1:29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</row>
    <row r="979" spans="1:29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</row>
    <row r="980" spans="1:29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</row>
    <row r="981" spans="1:29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</row>
    <row r="982" spans="1:29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</row>
    <row r="983" spans="1:29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</row>
    <row r="984" spans="1:29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</row>
    <row r="985" spans="1:29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</row>
    <row r="986" spans="1:29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</row>
    <row r="987" spans="1:29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</row>
    <row r="988" spans="1:29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</row>
    <row r="989" spans="1:29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</row>
    <row r="990" spans="1:29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</row>
    <row r="991" spans="1:29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</row>
    <row r="992" spans="1:29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</row>
    <row r="993" spans="1:29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</row>
    <row r="994" spans="1:29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</row>
    <row r="995" spans="1:29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</row>
    <row r="996" spans="1:29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</row>
    <row r="997" spans="1:29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</row>
    <row r="998" spans="1:29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</row>
    <row r="999" spans="1:29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</row>
    <row r="1000" spans="1:29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</row>
    <row r="1001" spans="1:29">
      <c r="A1001" s="26"/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</row>
    <row r="1002" spans="1:29">
      <c r="A1002" s="26"/>
      <c r="B1002" s="26"/>
      <c r="C1002" s="26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</row>
  </sheetData>
  <mergeCells count="31">
    <mergeCell ref="U8:U9"/>
    <mergeCell ref="A1:E1"/>
    <mergeCell ref="A2:E2"/>
    <mergeCell ref="AB7:AB9"/>
    <mergeCell ref="V8:X8"/>
    <mergeCell ref="A7:A9"/>
    <mergeCell ref="B7:D7"/>
    <mergeCell ref="E7:G7"/>
    <mergeCell ref="H7:I7"/>
    <mergeCell ref="J7:R7"/>
    <mergeCell ref="V7:AA7"/>
    <mergeCell ref="R8:R9"/>
    <mergeCell ref="Y8:AA8"/>
    <mergeCell ref="A5:AB5"/>
    <mergeCell ref="A4:AB4"/>
    <mergeCell ref="A3:AB3"/>
    <mergeCell ref="AC7:AC9"/>
    <mergeCell ref="B8:B9"/>
    <mergeCell ref="C8:C9"/>
    <mergeCell ref="D8:D9"/>
    <mergeCell ref="E8:E9"/>
    <mergeCell ref="F8:F9"/>
    <mergeCell ref="G8:G9"/>
    <mergeCell ref="H8:H9"/>
    <mergeCell ref="I8:I9"/>
    <mergeCell ref="P8:P9"/>
    <mergeCell ref="Q8:Q9"/>
    <mergeCell ref="S7:U7"/>
    <mergeCell ref="S8:T8"/>
    <mergeCell ref="J8:N8"/>
    <mergeCell ref="O8:O9"/>
  </mergeCells>
  <pageMargins left="0.70866141732283472" right="0.70866141732283472" top="0.74803149606299213" bottom="0.74803149606299213" header="0.31496062992125984" footer="0.31496062992125984"/>
  <pageSetup scale="6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I1006"/>
  <sheetViews>
    <sheetView tabSelected="1" zoomScale="130" zoomScaleNormal="130" workbookViewId="0">
      <pane ySplit="10" topLeftCell="A11" activePane="bottomLeft" state="frozen"/>
      <selection pane="bottomLeft" activeCell="A6" sqref="A6:U6"/>
    </sheetView>
  </sheetViews>
  <sheetFormatPr defaultColWidth="12.5703125" defaultRowHeight="15.75" customHeight="1"/>
  <cols>
    <col min="1" max="1" width="16.5703125" style="25" customWidth="1"/>
    <col min="2" max="2" width="10.28515625" style="25" customWidth="1"/>
    <col min="3" max="3" width="8.28515625" style="25" customWidth="1"/>
    <col min="4" max="4" width="9.85546875" style="25" customWidth="1"/>
    <col min="5" max="5" width="6.140625" style="25" customWidth="1"/>
    <col min="6" max="6" width="8" style="25" customWidth="1"/>
    <col min="7" max="7" width="8.7109375" style="25" customWidth="1"/>
    <col min="8" max="8" width="8.140625" style="25" customWidth="1"/>
    <col min="9" max="9" width="10.85546875" style="25" customWidth="1"/>
    <col min="10" max="12" width="6.42578125" style="25" customWidth="1"/>
    <col min="13" max="13" width="6.28515625" style="25" customWidth="1"/>
    <col min="14" max="14" width="6.7109375" style="25" customWidth="1"/>
    <col min="15" max="15" width="7.42578125" style="25" customWidth="1"/>
    <col min="16" max="16" width="8.85546875" style="25" customWidth="1"/>
    <col min="17" max="17" width="7.42578125" style="25" customWidth="1"/>
    <col min="18" max="18" width="7.85546875" style="25" customWidth="1"/>
    <col min="19" max="19" width="8.7109375" style="25" customWidth="1"/>
    <col min="20" max="20" width="8.5703125" style="25" customWidth="1"/>
    <col min="21" max="21" width="8" style="25" customWidth="1"/>
    <col min="22" max="22" width="9.42578125" style="25" hidden="1" customWidth="1"/>
    <col min="23" max="16384" width="12.5703125" style="25"/>
  </cols>
  <sheetData>
    <row r="1" spans="1:35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12" t="s">
        <v>323</v>
      </c>
      <c r="T2" s="26"/>
      <c r="U2" s="26"/>
      <c r="V2" s="40"/>
      <c r="X2" s="26"/>
      <c r="Y2" s="26"/>
      <c r="Z2" s="26"/>
      <c r="AC2" s="26"/>
      <c r="AD2" s="26"/>
      <c r="AE2" s="26"/>
      <c r="AF2" s="26"/>
      <c r="AG2" s="26"/>
      <c r="AH2" s="26"/>
      <c r="AI2" s="26"/>
    </row>
    <row r="3" spans="1:35"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</row>
    <row r="4" spans="1:35" ht="20.25" customHeight="1">
      <c r="A4" s="86" t="s">
        <v>211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26"/>
    </row>
    <row r="5" spans="1:35" ht="15.75" customHeight="1">
      <c r="A5" s="85" t="s">
        <v>316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26"/>
    </row>
    <row r="6" spans="1:35" ht="15.75" customHeight="1">
      <c r="A6" s="85" t="s">
        <v>332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26"/>
    </row>
    <row r="7" spans="1:35" ht="15.75" customHeight="1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26"/>
    </row>
    <row r="8" spans="1:35" s="13" customFormat="1" ht="64.5" customHeight="1">
      <c r="A8" s="64" t="s">
        <v>2</v>
      </c>
      <c r="B8" s="67" t="s">
        <v>139</v>
      </c>
      <c r="C8" s="69"/>
      <c r="D8" s="68"/>
      <c r="E8" s="67" t="s">
        <v>213</v>
      </c>
      <c r="F8" s="69"/>
      <c r="G8" s="68"/>
      <c r="H8" s="67" t="s">
        <v>214</v>
      </c>
      <c r="I8" s="68"/>
      <c r="J8" s="67" t="s">
        <v>215</v>
      </c>
      <c r="K8" s="69"/>
      <c r="L8" s="69"/>
      <c r="M8" s="68"/>
      <c r="N8" s="67" t="s">
        <v>174</v>
      </c>
      <c r="O8" s="68"/>
      <c r="P8" s="67" t="s">
        <v>145</v>
      </c>
      <c r="Q8" s="69"/>
      <c r="R8" s="69"/>
      <c r="S8" s="68"/>
      <c r="T8" s="67" t="s">
        <v>216</v>
      </c>
      <c r="U8" s="68"/>
      <c r="V8" s="64" t="s">
        <v>176</v>
      </c>
    </row>
    <row r="9" spans="1:35" s="13" customFormat="1" ht="38.1" customHeight="1">
      <c r="A9" s="65"/>
      <c r="B9" s="64" t="s">
        <v>148</v>
      </c>
      <c r="C9" s="64" t="s">
        <v>177</v>
      </c>
      <c r="D9" s="64" t="s">
        <v>178</v>
      </c>
      <c r="E9" s="64" t="s">
        <v>179</v>
      </c>
      <c r="F9" s="64" t="s">
        <v>177</v>
      </c>
      <c r="G9" s="64" t="s">
        <v>180</v>
      </c>
      <c r="H9" s="64" t="s">
        <v>151</v>
      </c>
      <c r="I9" s="64" t="s">
        <v>10</v>
      </c>
      <c r="J9" s="64" t="s">
        <v>187</v>
      </c>
      <c r="K9" s="64" t="s">
        <v>217</v>
      </c>
      <c r="L9" s="64" t="s">
        <v>218</v>
      </c>
      <c r="M9" s="64" t="s">
        <v>189</v>
      </c>
      <c r="N9" s="64" t="s">
        <v>219</v>
      </c>
      <c r="O9" s="64" t="s">
        <v>202</v>
      </c>
      <c r="P9" s="64" t="s">
        <v>185</v>
      </c>
      <c r="Q9" s="67" t="s">
        <v>186</v>
      </c>
      <c r="R9" s="69"/>
      <c r="S9" s="68"/>
      <c r="T9" s="64" t="s">
        <v>220</v>
      </c>
      <c r="U9" s="64" t="s">
        <v>221</v>
      </c>
      <c r="V9" s="80"/>
    </row>
    <row r="10" spans="1:35" s="13" customFormat="1" ht="69.75" customHeight="1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39" t="s">
        <v>179</v>
      </c>
      <c r="R10" s="39" t="s">
        <v>163</v>
      </c>
      <c r="S10" s="39" t="s">
        <v>164</v>
      </c>
      <c r="T10" s="66"/>
      <c r="U10" s="66"/>
      <c r="V10" s="81"/>
    </row>
    <row r="11" spans="1:35" ht="37.5" customHeight="1">
      <c r="A11" s="53" t="s">
        <v>20</v>
      </c>
      <c r="B11" s="60" t="s">
        <v>192</v>
      </c>
      <c r="C11" s="60">
        <v>2</v>
      </c>
      <c r="D11" s="60">
        <v>3</v>
      </c>
      <c r="E11" s="60" t="s">
        <v>193</v>
      </c>
      <c r="F11" s="60">
        <v>5</v>
      </c>
      <c r="G11" s="60">
        <v>6</v>
      </c>
      <c r="H11" s="60">
        <v>7</v>
      </c>
      <c r="I11" s="60" t="s">
        <v>222</v>
      </c>
      <c r="J11" s="60">
        <v>9</v>
      </c>
      <c r="K11" s="60">
        <v>10</v>
      </c>
      <c r="L11" s="60">
        <v>11</v>
      </c>
      <c r="M11" s="60">
        <v>12</v>
      </c>
      <c r="N11" s="60">
        <v>13</v>
      </c>
      <c r="O11" s="60">
        <v>14</v>
      </c>
      <c r="P11" s="60">
        <v>15</v>
      </c>
      <c r="Q11" s="60" t="s">
        <v>223</v>
      </c>
      <c r="R11" s="60">
        <v>17</v>
      </c>
      <c r="S11" s="60">
        <v>18</v>
      </c>
      <c r="T11" s="60">
        <v>19</v>
      </c>
      <c r="U11" s="60">
        <v>20</v>
      </c>
      <c r="V11" s="31"/>
    </row>
    <row r="12" spans="1:35" ht="29.25" customHeight="1">
      <c r="A12" s="61" t="s">
        <v>315</v>
      </c>
      <c r="B12" s="59">
        <f t="shared" ref="B12" si="0">B13+B14+B28</f>
        <v>1762</v>
      </c>
      <c r="C12" s="59">
        <f t="shared" ref="C12" si="1">C13+C14+C28</f>
        <v>386</v>
      </c>
      <c r="D12" s="59">
        <f t="shared" ref="D12" si="2">D13+D14+D28</f>
        <v>1376</v>
      </c>
      <c r="E12" s="59">
        <f t="shared" ref="E12" si="3">E13+E14+E28</f>
        <v>1696</v>
      </c>
      <c r="F12" s="59">
        <f t="shared" ref="F12:U12" si="4">F13+F14+F28</f>
        <v>386</v>
      </c>
      <c r="G12" s="59">
        <f t="shared" si="4"/>
        <v>1310</v>
      </c>
      <c r="H12" s="59">
        <f t="shared" si="4"/>
        <v>1596</v>
      </c>
      <c r="I12" s="59">
        <f t="shared" si="4"/>
        <v>1596</v>
      </c>
      <c r="J12" s="59">
        <f t="shared" si="4"/>
        <v>163</v>
      </c>
      <c r="K12" s="59">
        <f t="shared" si="4"/>
        <v>1090</v>
      </c>
      <c r="L12" s="59">
        <f t="shared" si="4"/>
        <v>5</v>
      </c>
      <c r="M12" s="59">
        <f t="shared" si="4"/>
        <v>338</v>
      </c>
      <c r="N12" s="59">
        <f t="shared" si="4"/>
        <v>142</v>
      </c>
      <c r="O12" s="59">
        <f t="shared" si="4"/>
        <v>1454</v>
      </c>
      <c r="P12" s="59">
        <f t="shared" si="4"/>
        <v>1250</v>
      </c>
      <c r="Q12" s="59">
        <f t="shared" si="4"/>
        <v>346</v>
      </c>
      <c r="R12" s="59">
        <f t="shared" si="4"/>
        <v>345</v>
      </c>
      <c r="S12" s="59">
        <f t="shared" si="4"/>
        <v>1</v>
      </c>
      <c r="T12" s="59">
        <f t="shared" si="4"/>
        <v>173</v>
      </c>
      <c r="U12" s="59">
        <f t="shared" si="4"/>
        <v>1077</v>
      </c>
      <c r="V12" s="32">
        <f>V13+V14+V28</f>
        <v>1114</v>
      </c>
    </row>
    <row r="13" spans="1:35" ht="28.5" customHeight="1">
      <c r="A13" s="39" t="s">
        <v>328</v>
      </c>
      <c r="B13" s="50">
        <f>C13+D13</f>
        <v>302</v>
      </c>
      <c r="C13" s="50">
        <v>50</v>
      </c>
      <c r="D13" s="50">
        <v>252</v>
      </c>
      <c r="E13" s="50">
        <f>F13+G13</f>
        <v>265</v>
      </c>
      <c r="F13" s="50">
        <v>50</v>
      </c>
      <c r="G13" s="50">
        <v>215</v>
      </c>
      <c r="H13" s="50">
        <f>IFERROR(IF(I13=(P13+Q13),IF(AND(I13=0,I13&gt;0),"Lỗi",(P13+Q13)),"Lỗi"),"Lỗi")</f>
        <v>186</v>
      </c>
      <c r="I13" s="50">
        <f>IFERROR(IF((J13+K13+L13+M13)=(N13+O13),IF(AND((J13+K13+L13+M13)=0,(N13+O13)&gt;0),"Lỗi",(J13+K13+L13+M13)),"Lỗi"),"Lỗi")</f>
        <v>186</v>
      </c>
      <c r="J13" s="50">
        <v>1</v>
      </c>
      <c r="K13" s="50">
        <v>172</v>
      </c>
      <c r="L13" s="50">
        <v>0</v>
      </c>
      <c r="M13" s="50">
        <v>13</v>
      </c>
      <c r="N13" s="50">
        <v>2</v>
      </c>
      <c r="O13" s="50">
        <v>184</v>
      </c>
      <c r="P13" s="50">
        <v>0</v>
      </c>
      <c r="Q13" s="50">
        <f>R13+S13</f>
        <v>186</v>
      </c>
      <c r="R13" s="50">
        <v>185</v>
      </c>
      <c r="S13" s="50">
        <v>1</v>
      </c>
      <c r="T13" s="50">
        <v>0</v>
      </c>
      <c r="U13" s="50">
        <f>P13-T13</f>
        <v>0</v>
      </c>
      <c r="V13" s="33">
        <f>B13-E13</f>
        <v>37</v>
      </c>
    </row>
    <row r="14" spans="1:35" ht="29.25" customHeight="1">
      <c r="A14" s="39" t="s">
        <v>26</v>
      </c>
      <c r="B14" s="39">
        <f t="shared" ref="B14:V14" si="5">SUM(B15:B27)</f>
        <v>194</v>
      </c>
      <c r="C14" s="39">
        <f t="shared" si="5"/>
        <v>17</v>
      </c>
      <c r="D14" s="39">
        <f t="shared" si="5"/>
        <v>177</v>
      </c>
      <c r="E14" s="39">
        <f t="shared" si="5"/>
        <v>172</v>
      </c>
      <c r="F14" s="39">
        <f t="shared" si="5"/>
        <v>17</v>
      </c>
      <c r="G14" s="39">
        <f t="shared" si="5"/>
        <v>155</v>
      </c>
      <c r="H14" s="39">
        <f t="shared" si="5"/>
        <v>149</v>
      </c>
      <c r="I14" s="39">
        <f t="shared" si="5"/>
        <v>149</v>
      </c>
      <c r="J14" s="39">
        <f t="shared" si="5"/>
        <v>64</v>
      </c>
      <c r="K14" s="39">
        <f t="shared" si="5"/>
        <v>66</v>
      </c>
      <c r="L14" s="39">
        <f t="shared" si="5"/>
        <v>1</v>
      </c>
      <c r="M14" s="39">
        <f t="shared" si="5"/>
        <v>18</v>
      </c>
      <c r="N14" s="39">
        <f t="shared" si="5"/>
        <v>18</v>
      </c>
      <c r="O14" s="39">
        <f t="shared" si="5"/>
        <v>131</v>
      </c>
      <c r="P14" s="39">
        <f t="shared" si="5"/>
        <v>54</v>
      </c>
      <c r="Q14" s="39">
        <f t="shared" si="5"/>
        <v>95</v>
      </c>
      <c r="R14" s="39">
        <f t="shared" si="5"/>
        <v>95</v>
      </c>
      <c r="S14" s="39">
        <f t="shared" si="5"/>
        <v>0</v>
      </c>
      <c r="T14" s="39">
        <f t="shared" si="5"/>
        <v>17</v>
      </c>
      <c r="U14" s="39">
        <f t="shared" si="5"/>
        <v>37</v>
      </c>
      <c r="V14" s="30">
        <f t="shared" si="5"/>
        <v>37</v>
      </c>
    </row>
    <row r="15" spans="1:35" ht="29.25" hidden="1" customHeight="1">
      <c r="A15" s="39" t="s">
        <v>27</v>
      </c>
      <c r="B15" s="39">
        <f t="shared" ref="B15:B27" si="6">C15+D15</f>
        <v>4</v>
      </c>
      <c r="C15" s="39">
        <v>0</v>
      </c>
      <c r="D15" s="39">
        <v>4</v>
      </c>
      <c r="E15" s="39">
        <f t="shared" ref="E15:E27" si="7">F15+G15</f>
        <v>4</v>
      </c>
      <c r="F15" s="39">
        <v>0</v>
      </c>
      <c r="G15" s="39">
        <v>4</v>
      </c>
      <c r="H15" s="39">
        <f t="shared" ref="H15:H27" si="8">IFERROR(IF(I15=(P15+Q15),IF(AND(I15=0,I15&gt;0),"Lỗi",(P15+Q15)),"Lỗi"),"Lỗi")</f>
        <v>4</v>
      </c>
      <c r="I15" s="39">
        <f t="shared" ref="I15:I27" si="9">IFERROR(IF((J15+K15+L15+M15)=(N15+O15),IF(AND((J15+K15+L15+M15)=0,(N15+O15)&gt;0),"Lỗi",(J15+K15+L15+M15)),"Lỗi"),"Lỗi")</f>
        <v>4</v>
      </c>
      <c r="J15" s="39">
        <v>0</v>
      </c>
      <c r="K15" s="39">
        <v>0</v>
      </c>
      <c r="L15" s="39">
        <v>0</v>
      </c>
      <c r="M15" s="39">
        <v>4</v>
      </c>
      <c r="N15" s="39">
        <v>0</v>
      </c>
      <c r="O15" s="39">
        <v>4</v>
      </c>
      <c r="P15" s="39">
        <v>0</v>
      </c>
      <c r="Q15" s="39">
        <f t="shared" ref="Q15:Q27" si="10">R15+S15</f>
        <v>4</v>
      </c>
      <c r="R15" s="39">
        <v>4</v>
      </c>
      <c r="S15" s="39"/>
      <c r="T15" s="39"/>
      <c r="U15" s="39">
        <f t="shared" ref="U15:U27" si="11">P15-T15</f>
        <v>0</v>
      </c>
      <c r="V15" s="30">
        <f t="shared" ref="V15:V26" si="12">H15-Q15-T15</f>
        <v>0</v>
      </c>
    </row>
    <row r="16" spans="1:35" ht="29.25" hidden="1" customHeight="1">
      <c r="A16" s="39" t="s">
        <v>28</v>
      </c>
      <c r="B16" s="39">
        <f t="shared" si="6"/>
        <v>0</v>
      </c>
      <c r="C16" s="39"/>
      <c r="D16" s="39"/>
      <c r="E16" s="39">
        <f t="shared" si="7"/>
        <v>0</v>
      </c>
      <c r="F16" s="39"/>
      <c r="G16" s="39"/>
      <c r="H16" s="39">
        <f t="shared" si="8"/>
        <v>0</v>
      </c>
      <c r="I16" s="39">
        <f t="shared" si="9"/>
        <v>0</v>
      </c>
      <c r="J16" s="39"/>
      <c r="K16" s="39"/>
      <c r="L16" s="39"/>
      <c r="M16" s="39"/>
      <c r="N16" s="39"/>
      <c r="O16" s="39"/>
      <c r="P16" s="39"/>
      <c r="Q16" s="39">
        <f t="shared" si="10"/>
        <v>0</v>
      </c>
      <c r="R16" s="39"/>
      <c r="S16" s="39"/>
      <c r="T16" s="39"/>
      <c r="U16" s="39">
        <f t="shared" si="11"/>
        <v>0</v>
      </c>
      <c r="V16" s="30">
        <f t="shared" si="12"/>
        <v>0</v>
      </c>
    </row>
    <row r="17" spans="1:22" ht="29.25" hidden="1" customHeight="1">
      <c r="A17" s="39" t="s">
        <v>29</v>
      </c>
      <c r="B17" s="39">
        <f t="shared" si="6"/>
        <v>7</v>
      </c>
      <c r="C17" s="39">
        <v>0</v>
      </c>
      <c r="D17" s="39">
        <v>7</v>
      </c>
      <c r="E17" s="39">
        <f t="shared" si="7"/>
        <v>5</v>
      </c>
      <c r="F17" s="39">
        <v>0</v>
      </c>
      <c r="G17" s="39">
        <v>5</v>
      </c>
      <c r="H17" s="39">
        <f t="shared" si="8"/>
        <v>3</v>
      </c>
      <c r="I17" s="39">
        <f t="shared" si="9"/>
        <v>3</v>
      </c>
      <c r="J17" s="39">
        <v>1</v>
      </c>
      <c r="K17" s="39">
        <v>0</v>
      </c>
      <c r="L17" s="39">
        <v>0</v>
      </c>
      <c r="M17" s="39">
        <v>2</v>
      </c>
      <c r="N17" s="39">
        <v>0</v>
      </c>
      <c r="O17" s="39">
        <v>3</v>
      </c>
      <c r="P17" s="39">
        <v>1</v>
      </c>
      <c r="Q17" s="39">
        <f t="shared" si="10"/>
        <v>2</v>
      </c>
      <c r="R17" s="39">
        <v>2</v>
      </c>
      <c r="S17" s="39">
        <v>0</v>
      </c>
      <c r="T17" s="39">
        <v>1</v>
      </c>
      <c r="U17" s="39">
        <f t="shared" si="11"/>
        <v>0</v>
      </c>
      <c r="V17" s="30">
        <f t="shared" si="12"/>
        <v>0</v>
      </c>
    </row>
    <row r="18" spans="1:22" ht="29.25" hidden="1" customHeight="1">
      <c r="A18" s="39" t="s">
        <v>30</v>
      </c>
      <c r="B18" s="39">
        <f t="shared" si="6"/>
        <v>1</v>
      </c>
      <c r="C18" s="39">
        <v>0</v>
      </c>
      <c r="D18" s="39">
        <v>1</v>
      </c>
      <c r="E18" s="39">
        <f t="shared" si="7"/>
        <v>1</v>
      </c>
      <c r="F18" s="39">
        <v>0</v>
      </c>
      <c r="G18" s="39">
        <v>1</v>
      </c>
      <c r="H18" s="39">
        <f t="shared" si="8"/>
        <v>1</v>
      </c>
      <c r="I18" s="39">
        <f t="shared" si="9"/>
        <v>1</v>
      </c>
      <c r="J18" s="39">
        <v>0</v>
      </c>
      <c r="K18" s="39">
        <v>0</v>
      </c>
      <c r="L18" s="39">
        <v>0</v>
      </c>
      <c r="M18" s="39">
        <v>1</v>
      </c>
      <c r="N18" s="39">
        <v>1</v>
      </c>
      <c r="O18" s="39">
        <v>0</v>
      </c>
      <c r="P18" s="39">
        <v>0</v>
      </c>
      <c r="Q18" s="39">
        <f t="shared" si="10"/>
        <v>1</v>
      </c>
      <c r="R18" s="39">
        <v>1</v>
      </c>
      <c r="S18" s="39">
        <v>0</v>
      </c>
      <c r="T18" s="39">
        <v>0</v>
      </c>
      <c r="U18" s="39">
        <f t="shared" si="11"/>
        <v>0</v>
      </c>
      <c r="V18" s="30">
        <f t="shared" si="12"/>
        <v>0</v>
      </c>
    </row>
    <row r="19" spans="1:22" ht="29.25" hidden="1" customHeight="1">
      <c r="A19" s="39" t="s">
        <v>31</v>
      </c>
      <c r="B19" s="39">
        <f t="shared" si="6"/>
        <v>59</v>
      </c>
      <c r="C19" s="39">
        <v>17</v>
      </c>
      <c r="D19" s="39">
        <v>42</v>
      </c>
      <c r="E19" s="39">
        <f t="shared" si="7"/>
        <v>57</v>
      </c>
      <c r="F19" s="39">
        <v>17</v>
      </c>
      <c r="G19" s="39">
        <v>40</v>
      </c>
      <c r="H19" s="39">
        <f t="shared" si="8"/>
        <v>57</v>
      </c>
      <c r="I19" s="39">
        <f t="shared" si="9"/>
        <v>57</v>
      </c>
      <c r="J19" s="39">
        <v>0</v>
      </c>
      <c r="K19" s="39">
        <v>57</v>
      </c>
      <c r="L19" s="39">
        <v>0</v>
      </c>
      <c r="M19" s="39">
        <v>0</v>
      </c>
      <c r="N19" s="39">
        <v>12</v>
      </c>
      <c r="O19" s="39">
        <v>45</v>
      </c>
      <c r="P19" s="39">
        <v>48</v>
      </c>
      <c r="Q19" s="39">
        <f t="shared" si="10"/>
        <v>9</v>
      </c>
      <c r="R19" s="39">
        <v>9</v>
      </c>
      <c r="S19" s="39">
        <v>0</v>
      </c>
      <c r="T19" s="39">
        <v>12</v>
      </c>
      <c r="U19" s="39">
        <f t="shared" si="11"/>
        <v>36</v>
      </c>
      <c r="V19" s="30">
        <f t="shared" si="12"/>
        <v>36</v>
      </c>
    </row>
    <row r="20" spans="1:22" ht="29.25" hidden="1" customHeight="1">
      <c r="A20" s="39" t="s">
        <v>32</v>
      </c>
      <c r="B20" s="39">
        <f t="shared" si="6"/>
        <v>69</v>
      </c>
      <c r="C20" s="39">
        <v>0</v>
      </c>
      <c r="D20" s="39">
        <v>69</v>
      </c>
      <c r="E20" s="39">
        <f t="shared" si="7"/>
        <v>69</v>
      </c>
      <c r="F20" s="39">
        <v>0</v>
      </c>
      <c r="G20" s="39">
        <v>69</v>
      </c>
      <c r="H20" s="39">
        <f t="shared" si="8"/>
        <v>69</v>
      </c>
      <c r="I20" s="39">
        <f t="shared" si="9"/>
        <v>69</v>
      </c>
      <c r="J20" s="39">
        <v>63</v>
      </c>
      <c r="K20" s="39">
        <v>1</v>
      </c>
      <c r="L20" s="39">
        <v>0</v>
      </c>
      <c r="M20" s="39">
        <v>5</v>
      </c>
      <c r="N20" s="39">
        <v>0</v>
      </c>
      <c r="O20" s="39">
        <v>69</v>
      </c>
      <c r="P20" s="39">
        <v>0</v>
      </c>
      <c r="Q20" s="39">
        <f t="shared" si="10"/>
        <v>69</v>
      </c>
      <c r="R20" s="39">
        <v>69</v>
      </c>
      <c r="S20" s="39">
        <v>0</v>
      </c>
      <c r="T20" s="39">
        <v>0</v>
      </c>
      <c r="U20" s="39">
        <f t="shared" si="11"/>
        <v>0</v>
      </c>
      <c r="V20" s="30">
        <f t="shared" si="12"/>
        <v>0</v>
      </c>
    </row>
    <row r="21" spans="1:22" ht="29.25" hidden="1" customHeight="1">
      <c r="A21" s="39" t="s">
        <v>33</v>
      </c>
      <c r="B21" s="39">
        <f t="shared" si="6"/>
        <v>0</v>
      </c>
      <c r="C21" s="39"/>
      <c r="D21" s="39"/>
      <c r="E21" s="39">
        <f t="shared" si="7"/>
        <v>0</v>
      </c>
      <c r="F21" s="39"/>
      <c r="G21" s="39"/>
      <c r="H21" s="39">
        <f t="shared" si="8"/>
        <v>0</v>
      </c>
      <c r="I21" s="39">
        <f t="shared" si="9"/>
        <v>0</v>
      </c>
      <c r="J21" s="39"/>
      <c r="K21" s="39"/>
      <c r="L21" s="39"/>
      <c r="M21" s="39"/>
      <c r="N21" s="39"/>
      <c r="O21" s="39"/>
      <c r="P21" s="39"/>
      <c r="Q21" s="39">
        <f t="shared" si="10"/>
        <v>0</v>
      </c>
      <c r="R21" s="39"/>
      <c r="S21" s="39"/>
      <c r="T21" s="39"/>
      <c r="U21" s="39">
        <f t="shared" si="11"/>
        <v>0</v>
      </c>
      <c r="V21" s="30">
        <f t="shared" si="12"/>
        <v>0</v>
      </c>
    </row>
    <row r="22" spans="1:22" ht="29.25" hidden="1" customHeight="1">
      <c r="A22" s="39" t="s">
        <v>34</v>
      </c>
      <c r="B22" s="39">
        <f t="shared" si="6"/>
        <v>0</v>
      </c>
      <c r="C22" s="39"/>
      <c r="D22" s="39"/>
      <c r="E22" s="39">
        <f t="shared" si="7"/>
        <v>0</v>
      </c>
      <c r="F22" s="39"/>
      <c r="G22" s="39"/>
      <c r="H22" s="39">
        <f t="shared" si="8"/>
        <v>0</v>
      </c>
      <c r="I22" s="39">
        <f t="shared" si="9"/>
        <v>0</v>
      </c>
      <c r="J22" s="39"/>
      <c r="K22" s="39"/>
      <c r="L22" s="39"/>
      <c r="M22" s="39"/>
      <c r="N22" s="39"/>
      <c r="O22" s="39"/>
      <c r="P22" s="39"/>
      <c r="Q22" s="39">
        <f t="shared" si="10"/>
        <v>0</v>
      </c>
      <c r="R22" s="39"/>
      <c r="S22" s="39"/>
      <c r="T22" s="39"/>
      <c r="U22" s="39">
        <f t="shared" si="11"/>
        <v>0</v>
      </c>
      <c r="V22" s="30">
        <f t="shared" si="12"/>
        <v>0</v>
      </c>
    </row>
    <row r="23" spans="1:22" ht="15.75" hidden="1" customHeight="1">
      <c r="A23" s="39" t="s">
        <v>35</v>
      </c>
      <c r="B23" s="39">
        <f t="shared" si="6"/>
        <v>5</v>
      </c>
      <c r="C23" s="39">
        <v>0</v>
      </c>
      <c r="D23" s="39">
        <v>5</v>
      </c>
      <c r="E23" s="39">
        <f t="shared" si="7"/>
        <v>1</v>
      </c>
      <c r="F23" s="39">
        <v>0</v>
      </c>
      <c r="G23" s="39">
        <v>1</v>
      </c>
      <c r="H23" s="39">
        <f t="shared" si="8"/>
        <v>5</v>
      </c>
      <c r="I23" s="39">
        <f t="shared" si="9"/>
        <v>5</v>
      </c>
      <c r="J23" s="39">
        <v>0</v>
      </c>
      <c r="K23" s="39">
        <v>0</v>
      </c>
      <c r="L23" s="39">
        <v>1</v>
      </c>
      <c r="M23" s="39">
        <v>4</v>
      </c>
      <c r="N23" s="39">
        <v>5</v>
      </c>
      <c r="O23" s="39">
        <v>0</v>
      </c>
      <c r="P23" s="39">
        <v>3</v>
      </c>
      <c r="Q23" s="39">
        <f t="shared" si="10"/>
        <v>2</v>
      </c>
      <c r="R23" s="39">
        <v>2</v>
      </c>
      <c r="S23" s="39">
        <v>0</v>
      </c>
      <c r="T23" s="39">
        <v>3</v>
      </c>
      <c r="U23" s="39">
        <f t="shared" si="11"/>
        <v>0</v>
      </c>
      <c r="V23" s="30">
        <f t="shared" si="12"/>
        <v>0</v>
      </c>
    </row>
    <row r="24" spans="1:22" ht="15.75" hidden="1" customHeight="1">
      <c r="A24" s="39" t="s">
        <v>36</v>
      </c>
      <c r="B24" s="39">
        <f t="shared" si="6"/>
        <v>0</v>
      </c>
      <c r="C24" s="39"/>
      <c r="D24" s="39"/>
      <c r="E24" s="39">
        <f t="shared" si="7"/>
        <v>0</v>
      </c>
      <c r="F24" s="39"/>
      <c r="G24" s="39"/>
      <c r="H24" s="39">
        <f t="shared" si="8"/>
        <v>0</v>
      </c>
      <c r="I24" s="39">
        <f t="shared" si="9"/>
        <v>0</v>
      </c>
      <c r="J24" s="39"/>
      <c r="K24" s="39"/>
      <c r="L24" s="39"/>
      <c r="M24" s="39"/>
      <c r="N24" s="39"/>
      <c r="O24" s="39"/>
      <c r="P24" s="39"/>
      <c r="Q24" s="39">
        <f t="shared" si="10"/>
        <v>0</v>
      </c>
      <c r="R24" s="39"/>
      <c r="S24" s="39"/>
      <c r="T24" s="39"/>
      <c r="U24" s="39">
        <f t="shared" si="11"/>
        <v>0</v>
      </c>
      <c r="V24" s="30">
        <f t="shared" si="12"/>
        <v>0</v>
      </c>
    </row>
    <row r="25" spans="1:22" ht="15.75" hidden="1" customHeight="1">
      <c r="A25" s="39" t="s">
        <v>37</v>
      </c>
      <c r="B25" s="39">
        <f t="shared" si="6"/>
        <v>0</v>
      </c>
      <c r="C25" s="39"/>
      <c r="D25" s="39"/>
      <c r="E25" s="39">
        <f t="shared" si="7"/>
        <v>0</v>
      </c>
      <c r="F25" s="39"/>
      <c r="G25" s="39"/>
      <c r="H25" s="39">
        <f t="shared" si="8"/>
        <v>0</v>
      </c>
      <c r="I25" s="39">
        <f t="shared" si="9"/>
        <v>0</v>
      </c>
      <c r="J25" s="39"/>
      <c r="K25" s="39"/>
      <c r="L25" s="39"/>
      <c r="M25" s="39"/>
      <c r="N25" s="39"/>
      <c r="O25" s="39"/>
      <c r="P25" s="39"/>
      <c r="Q25" s="39">
        <f t="shared" si="10"/>
        <v>0</v>
      </c>
      <c r="R25" s="39"/>
      <c r="S25" s="39"/>
      <c r="T25" s="39"/>
      <c r="U25" s="39">
        <f t="shared" si="11"/>
        <v>0</v>
      </c>
      <c r="V25" s="30">
        <f t="shared" si="12"/>
        <v>0</v>
      </c>
    </row>
    <row r="26" spans="1:22" ht="29.1" hidden="1" customHeight="1">
      <c r="A26" s="39" t="s">
        <v>38</v>
      </c>
      <c r="B26" s="39">
        <f t="shared" si="6"/>
        <v>2</v>
      </c>
      <c r="C26" s="39">
        <v>0</v>
      </c>
      <c r="D26" s="39">
        <v>2</v>
      </c>
      <c r="E26" s="39">
        <f t="shared" si="7"/>
        <v>2</v>
      </c>
      <c r="F26" s="39">
        <v>0</v>
      </c>
      <c r="G26" s="39">
        <v>2</v>
      </c>
      <c r="H26" s="39">
        <f t="shared" si="8"/>
        <v>2</v>
      </c>
      <c r="I26" s="39">
        <f t="shared" si="9"/>
        <v>2</v>
      </c>
      <c r="J26" s="39">
        <v>0</v>
      </c>
      <c r="K26" s="39">
        <v>0</v>
      </c>
      <c r="L26" s="39">
        <v>0</v>
      </c>
      <c r="M26" s="39">
        <v>2</v>
      </c>
      <c r="N26" s="39">
        <v>0</v>
      </c>
      <c r="O26" s="39">
        <v>2</v>
      </c>
      <c r="P26" s="39">
        <v>2</v>
      </c>
      <c r="Q26" s="39">
        <f t="shared" si="10"/>
        <v>0</v>
      </c>
      <c r="R26" s="39">
        <v>0</v>
      </c>
      <c r="S26" s="39">
        <v>0</v>
      </c>
      <c r="T26" s="39">
        <v>1</v>
      </c>
      <c r="U26" s="39">
        <f t="shared" si="11"/>
        <v>1</v>
      </c>
      <c r="V26" s="30">
        <f t="shared" si="12"/>
        <v>1</v>
      </c>
    </row>
    <row r="27" spans="1:22" ht="15.75" hidden="1" customHeight="1">
      <c r="A27" s="39" t="s">
        <v>39</v>
      </c>
      <c r="B27" s="39">
        <f t="shared" si="6"/>
        <v>47</v>
      </c>
      <c r="C27" s="39">
        <v>0</v>
      </c>
      <c r="D27" s="39">
        <v>47</v>
      </c>
      <c r="E27" s="39">
        <f t="shared" si="7"/>
        <v>33</v>
      </c>
      <c r="F27" s="39">
        <v>0</v>
      </c>
      <c r="G27" s="39">
        <v>33</v>
      </c>
      <c r="H27" s="39">
        <f t="shared" si="8"/>
        <v>8</v>
      </c>
      <c r="I27" s="39">
        <f t="shared" si="9"/>
        <v>8</v>
      </c>
      <c r="J27" s="39">
        <v>0</v>
      </c>
      <c r="K27" s="39">
        <v>8</v>
      </c>
      <c r="L27" s="39">
        <v>0</v>
      </c>
      <c r="M27" s="39">
        <v>0</v>
      </c>
      <c r="N27" s="39">
        <v>0</v>
      </c>
      <c r="O27" s="39">
        <v>8</v>
      </c>
      <c r="P27" s="39">
        <v>0</v>
      </c>
      <c r="Q27" s="39">
        <f t="shared" si="10"/>
        <v>8</v>
      </c>
      <c r="R27" s="39">
        <v>8</v>
      </c>
      <c r="S27" s="39">
        <v>0</v>
      </c>
      <c r="T27" s="39">
        <v>0</v>
      </c>
      <c r="U27" s="39">
        <f t="shared" si="11"/>
        <v>0</v>
      </c>
      <c r="V27" s="30">
        <f>H27-Q27-T27</f>
        <v>0</v>
      </c>
    </row>
    <row r="28" spans="1:22" ht="21.75" customHeight="1">
      <c r="A28" s="39" t="s">
        <v>40</v>
      </c>
      <c r="B28" s="39">
        <f t="shared" ref="B28:V28" si="13">SUM(B29:B123)</f>
        <v>1266</v>
      </c>
      <c r="C28" s="39">
        <f t="shared" si="13"/>
        <v>319</v>
      </c>
      <c r="D28" s="39">
        <f t="shared" si="13"/>
        <v>947</v>
      </c>
      <c r="E28" s="39">
        <f t="shared" si="13"/>
        <v>1259</v>
      </c>
      <c r="F28" s="39">
        <f t="shared" si="13"/>
        <v>319</v>
      </c>
      <c r="G28" s="39">
        <f t="shared" si="13"/>
        <v>940</v>
      </c>
      <c r="H28" s="39">
        <f t="shared" si="13"/>
        <v>1261</v>
      </c>
      <c r="I28" s="39">
        <f t="shared" si="13"/>
        <v>1261</v>
      </c>
      <c r="J28" s="39">
        <f t="shared" si="13"/>
        <v>98</v>
      </c>
      <c r="K28" s="39">
        <f t="shared" si="13"/>
        <v>852</v>
      </c>
      <c r="L28" s="39">
        <f t="shared" si="13"/>
        <v>4</v>
      </c>
      <c r="M28" s="39">
        <f t="shared" si="13"/>
        <v>307</v>
      </c>
      <c r="N28" s="39">
        <f t="shared" si="13"/>
        <v>122</v>
      </c>
      <c r="O28" s="39">
        <f t="shared" si="13"/>
        <v>1139</v>
      </c>
      <c r="P28" s="39">
        <f t="shared" si="13"/>
        <v>1196</v>
      </c>
      <c r="Q28" s="39">
        <f t="shared" si="13"/>
        <v>65</v>
      </c>
      <c r="R28" s="39">
        <f t="shared" si="13"/>
        <v>65</v>
      </c>
      <c r="S28" s="39">
        <f t="shared" si="13"/>
        <v>0</v>
      </c>
      <c r="T28" s="39">
        <f t="shared" si="13"/>
        <v>156</v>
      </c>
      <c r="U28" s="39">
        <f t="shared" si="13"/>
        <v>1040</v>
      </c>
      <c r="V28" s="30">
        <f t="shared" si="13"/>
        <v>1040</v>
      </c>
    </row>
    <row r="29" spans="1:22" ht="15.75" hidden="1" customHeight="1">
      <c r="A29" s="35" t="s">
        <v>41</v>
      </c>
      <c r="B29" s="30">
        <f t="shared" ref="B29:B125" si="14">C29+D29</f>
        <v>114</v>
      </c>
      <c r="C29" s="30">
        <v>24</v>
      </c>
      <c r="D29" s="30">
        <v>90</v>
      </c>
      <c r="E29" s="30">
        <f t="shared" ref="E29:E125" si="15">F29+G29</f>
        <v>114</v>
      </c>
      <c r="F29" s="30">
        <v>24</v>
      </c>
      <c r="G29" s="30">
        <v>90</v>
      </c>
      <c r="H29" s="30">
        <f t="shared" ref="H29:H125" si="16">IFERROR(IF(I29=(P29+Q29),IF(AND(I29=0,I29&gt;0),"Lỗi",(P29+Q29)),"Lỗi"),"Lỗi")</f>
        <v>114</v>
      </c>
      <c r="I29" s="30">
        <f t="shared" ref="I29:I125" si="17">IFERROR(IF((J29+K29+L29+M29)=(N29+O29),IF(AND((J29+K29+L29+M29)=0,(N29+O29)&gt;0),"Lỗi",(J29+K29+L29+M29)),"Lỗi"),"Lỗi")</f>
        <v>114</v>
      </c>
      <c r="J29" s="30">
        <v>90</v>
      </c>
      <c r="K29" s="30">
        <v>20</v>
      </c>
      <c r="L29" s="30">
        <v>0</v>
      </c>
      <c r="M29" s="30">
        <v>4</v>
      </c>
      <c r="N29" s="30">
        <v>28</v>
      </c>
      <c r="O29" s="30">
        <v>86</v>
      </c>
      <c r="P29" s="30">
        <v>114</v>
      </c>
      <c r="Q29" s="30">
        <f t="shared" ref="Q29:Q125" si="18">R29+S29</f>
        <v>0</v>
      </c>
      <c r="R29" s="30">
        <v>0</v>
      </c>
      <c r="S29" s="30">
        <v>0</v>
      </c>
      <c r="T29" s="30">
        <v>28</v>
      </c>
      <c r="U29" s="30">
        <f t="shared" ref="U29:U125" si="19">P29-T29</f>
        <v>86</v>
      </c>
      <c r="V29" s="30">
        <f t="shared" ref="V29:V49" si="20">H29-T29-Q29</f>
        <v>86</v>
      </c>
    </row>
    <row r="30" spans="1:22" hidden="1">
      <c r="A30" s="35" t="s">
        <v>170</v>
      </c>
      <c r="B30" s="30">
        <f t="shared" si="14"/>
        <v>9</v>
      </c>
      <c r="C30" s="30"/>
      <c r="D30" s="30">
        <v>9</v>
      </c>
      <c r="E30" s="30">
        <f t="shared" si="15"/>
        <v>9</v>
      </c>
      <c r="F30" s="30">
        <v>0</v>
      </c>
      <c r="G30" s="30">
        <v>9</v>
      </c>
      <c r="H30" s="30">
        <f t="shared" si="16"/>
        <v>9</v>
      </c>
      <c r="I30" s="30">
        <f t="shared" si="17"/>
        <v>9</v>
      </c>
      <c r="J30" s="30">
        <v>0</v>
      </c>
      <c r="K30" s="30">
        <v>9</v>
      </c>
      <c r="L30" s="30">
        <v>0</v>
      </c>
      <c r="M30" s="30">
        <v>0</v>
      </c>
      <c r="N30" s="30">
        <v>3</v>
      </c>
      <c r="O30" s="30">
        <v>6</v>
      </c>
      <c r="P30" s="30">
        <v>9</v>
      </c>
      <c r="Q30" s="30">
        <f t="shared" si="18"/>
        <v>0</v>
      </c>
      <c r="R30" s="30">
        <v>0</v>
      </c>
      <c r="S30" s="30">
        <v>0</v>
      </c>
      <c r="T30" s="30">
        <v>3</v>
      </c>
      <c r="U30" s="30">
        <f t="shared" si="19"/>
        <v>6</v>
      </c>
      <c r="V30" s="30">
        <f t="shared" si="20"/>
        <v>6</v>
      </c>
    </row>
    <row r="31" spans="1:22" hidden="1">
      <c r="A31" s="35" t="s">
        <v>43</v>
      </c>
      <c r="B31" s="30">
        <f t="shared" si="14"/>
        <v>12</v>
      </c>
      <c r="C31" s="30">
        <v>0</v>
      </c>
      <c r="D31" s="30">
        <v>12</v>
      </c>
      <c r="E31" s="30">
        <f t="shared" si="15"/>
        <v>12</v>
      </c>
      <c r="F31" s="30">
        <v>0</v>
      </c>
      <c r="G31" s="30">
        <v>12</v>
      </c>
      <c r="H31" s="30">
        <f t="shared" si="16"/>
        <v>12</v>
      </c>
      <c r="I31" s="30">
        <f t="shared" si="17"/>
        <v>12</v>
      </c>
      <c r="J31" s="30">
        <v>1</v>
      </c>
      <c r="K31" s="30">
        <v>0</v>
      </c>
      <c r="L31" s="30">
        <v>0</v>
      </c>
      <c r="M31" s="30">
        <v>11</v>
      </c>
      <c r="N31" s="30">
        <v>0</v>
      </c>
      <c r="O31" s="30">
        <v>12</v>
      </c>
      <c r="P31" s="30">
        <v>12</v>
      </c>
      <c r="Q31" s="30">
        <f t="shared" si="18"/>
        <v>0</v>
      </c>
      <c r="R31" s="30">
        <v>0</v>
      </c>
      <c r="S31" s="30">
        <v>0</v>
      </c>
      <c r="T31" s="30">
        <v>0</v>
      </c>
      <c r="U31" s="30">
        <f t="shared" si="19"/>
        <v>12</v>
      </c>
      <c r="V31" s="30">
        <f t="shared" si="20"/>
        <v>12</v>
      </c>
    </row>
    <row r="32" spans="1:22" hidden="1">
      <c r="A32" s="35" t="s">
        <v>44</v>
      </c>
      <c r="B32" s="30">
        <f t="shared" si="14"/>
        <v>35</v>
      </c>
      <c r="C32" s="30">
        <v>15</v>
      </c>
      <c r="D32" s="30">
        <v>20</v>
      </c>
      <c r="E32" s="30">
        <f t="shared" si="15"/>
        <v>35</v>
      </c>
      <c r="F32" s="30">
        <v>15</v>
      </c>
      <c r="G32" s="30">
        <v>20</v>
      </c>
      <c r="H32" s="30">
        <f t="shared" si="16"/>
        <v>35</v>
      </c>
      <c r="I32" s="30">
        <f t="shared" si="17"/>
        <v>35</v>
      </c>
      <c r="J32" s="30">
        <v>0</v>
      </c>
      <c r="K32" s="30">
        <v>35</v>
      </c>
      <c r="L32" s="30">
        <v>0</v>
      </c>
      <c r="M32" s="30">
        <v>0</v>
      </c>
      <c r="N32" s="30">
        <v>0</v>
      </c>
      <c r="O32" s="30">
        <v>35</v>
      </c>
      <c r="P32" s="30">
        <v>35</v>
      </c>
      <c r="Q32" s="30">
        <f t="shared" si="18"/>
        <v>0</v>
      </c>
      <c r="R32" s="30">
        <v>0</v>
      </c>
      <c r="S32" s="30">
        <v>0</v>
      </c>
      <c r="T32" s="30">
        <v>0</v>
      </c>
      <c r="U32" s="30">
        <f t="shared" si="19"/>
        <v>35</v>
      </c>
      <c r="V32" s="30">
        <f t="shared" si="20"/>
        <v>35</v>
      </c>
    </row>
    <row r="33" spans="1:22" hidden="1">
      <c r="A33" s="35" t="s">
        <v>45</v>
      </c>
      <c r="B33" s="30">
        <f t="shared" si="14"/>
        <v>0</v>
      </c>
      <c r="C33" s="30"/>
      <c r="D33" s="30"/>
      <c r="E33" s="30">
        <f t="shared" si="15"/>
        <v>0</v>
      </c>
      <c r="F33" s="30"/>
      <c r="G33" s="30"/>
      <c r="H33" s="30">
        <f t="shared" si="16"/>
        <v>0</v>
      </c>
      <c r="I33" s="30">
        <f t="shared" si="17"/>
        <v>0</v>
      </c>
      <c r="J33" s="30"/>
      <c r="K33" s="30"/>
      <c r="L33" s="30"/>
      <c r="M33" s="30"/>
      <c r="N33" s="30"/>
      <c r="O33" s="30"/>
      <c r="P33" s="30"/>
      <c r="Q33" s="30">
        <f t="shared" si="18"/>
        <v>0</v>
      </c>
      <c r="R33" s="30"/>
      <c r="S33" s="30"/>
      <c r="T33" s="30"/>
      <c r="U33" s="30">
        <f t="shared" si="19"/>
        <v>0</v>
      </c>
      <c r="V33" s="30">
        <f t="shared" si="20"/>
        <v>0</v>
      </c>
    </row>
    <row r="34" spans="1:22" hidden="1">
      <c r="A34" s="35" t="s">
        <v>46</v>
      </c>
      <c r="B34" s="30">
        <f t="shared" si="14"/>
        <v>0</v>
      </c>
      <c r="C34" s="30"/>
      <c r="D34" s="30"/>
      <c r="E34" s="30">
        <f t="shared" si="15"/>
        <v>0</v>
      </c>
      <c r="F34" s="30"/>
      <c r="G34" s="30"/>
      <c r="H34" s="30">
        <f t="shared" si="16"/>
        <v>0</v>
      </c>
      <c r="I34" s="30">
        <f t="shared" si="17"/>
        <v>0</v>
      </c>
      <c r="J34" s="30"/>
      <c r="K34" s="30"/>
      <c r="L34" s="30"/>
      <c r="M34" s="30"/>
      <c r="N34" s="30"/>
      <c r="O34" s="30"/>
      <c r="P34" s="30"/>
      <c r="Q34" s="30">
        <f t="shared" si="18"/>
        <v>0</v>
      </c>
      <c r="R34" s="30"/>
      <c r="S34" s="30"/>
      <c r="T34" s="30"/>
      <c r="U34" s="30">
        <f t="shared" si="19"/>
        <v>0</v>
      </c>
      <c r="V34" s="30">
        <f t="shared" si="20"/>
        <v>0</v>
      </c>
    </row>
    <row r="35" spans="1:22" hidden="1">
      <c r="A35" s="35" t="s">
        <v>47</v>
      </c>
      <c r="B35" s="30">
        <f t="shared" si="14"/>
        <v>0</v>
      </c>
      <c r="C35" s="30"/>
      <c r="D35" s="30"/>
      <c r="E35" s="30">
        <f t="shared" si="15"/>
        <v>0</v>
      </c>
      <c r="F35" s="30"/>
      <c r="G35" s="30"/>
      <c r="H35" s="30">
        <f t="shared" si="16"/>
        <v>0</v>
      </c>
      <c r="I35" s="30">
        <f t="shared" si="17"/>
        <v>0</v>
      </c>
      <c r="J35" s="30"/>
      <c r="K35" s="30"/>
      <c r="L35" s="30"/>
      <c r="M35" s="30"/>
      <c r="N35" s="30"/>
      <c r="O35" s="30"/>
      <c r="P35" s="30"/>
      <c r="Q35" s="30">
        <f t="shared" si="18"/>
        <v>0</v>
      </c>
      <c r="R35" s="30"/>
      <c r="S35" s="30"/>
      <c r="T35" s="30"/>
      <c r="U35" s="30">
        <f t="shared" si="19"/>
        <v>0</v>
      </c>
      <c r="V35" s="30">
        <f t="shared" si="20"/>
        <v>0</v>
      </c>
    </row>
    <row r="36" spans="1:22" hidden="1">
      <c r="A36" s="35" t="s">
        <v>48</v>
      </c>
      <c r="B36" s="30">
        <f t="shared" si="14"/>
        <v>25</v>
      </c>
      <c r="C36" s="30">
        <v>0</v>
      </c>
      <c r="D36" s="30">
        <v>25</v>
      </c>
      <c r="E36" s="30">
        <f t="shared" si="15"/>
        <v>25</v>
      </c>
      <c r="F36" s="30">
        <v>0</v>
      </c>
      <c r="G36" s="30">
        <v>25</v>
      </c>
      <c r="H36" s="30">
        <f t="shared" si="16"/>
        <v>25</v>
      </c>
      <c r="I36" s="30">
        <f t="shared" si="17"/>
        <v>25</v>
      </c>
      <c r="J36" s="30">
        <v>0</v>
      </c>
      <c r="K36" s="30">
        <v>0</v>
      </c>
      <c r="L36" s="30">
        <v>0</v>
      </c>
      <c r="M36" s="30">
        <v>25</v>
      </c>
      <c r="N36" s="30">
        <v>0</v>
      </c>
      <c r="O36" s="30">
        <v>25</v>
      </c>
      <c r="P36" s="30">
        <v>25</v>
      </c>
      <c r="Q36" s="30">
        <f t="shared" si="18"/>
        <v>0</v>
      </c>
      <c r="R36" s="30">
        <v>0</v>
      </c>
      <c r="S36" s="30">
        <v>0</v>
      </c>
      <c r="T36" s="30">
        <v>8</v>
      </c>
      <c r="U36" s="30">
        <f t="shared" si="19"/>
        <v>17</v>
      </c>
      <c r="V36" s="30">
        <f t="shared" si="20"/>
        <v>17</v>
      </c>
    </row>
    <row r="37" spans="1:22" hidden="1">
      <c r="A37" s="35" t="s">
        <v>49</v>
      </c>
      <c r="B37" s="30">
        <f t="shared" si="14"/>
        <v>0</v>
      </c>
      <c r="C37" s="30"/>
      <c r="D37" s="30"/>
      <c r="E37" s="30">
        <f t="shared" si="15"/>
        <v>0</v>
      </c>
      <c r="F37" s="30"/>
      <c r="G37" s="30"/>
      <c r="H37" s="30">
        <f t="shared" si="16"/>
        <v>0</v>
      </c>
      <c r="I37" s="30">
        <f t="shared" si="17"/>
        <v>0</v>
      </c>
      <c r="J37" s="30"/>
      <c r="K37" s="30"/>
      <c r="L37" s="30"/>
      <c r="M37" s="30"/>
      <c r="N37" s="30"/>
      <c r="O37" s="30"/>
      <c r="P37" s="30"/>
      <c r="Q37" s="30">
        <f t="shared" si="18"/>
        <v>0</v>
      </c>
      <c r="R37" s="30"/>
      <c r="S37" s="30"/>
      <c r="T37" s="30"/>
      <c r="U37" s="30">
        <f t="shared" si="19"/>
        <v>0</v>
      </c>
      <c r="V37" s="30">
        <f t="shared" si="20"/>
        <v>0</v>
      </c>
    </row>
    <row r="38" spans="1:22" hidden="1">
      <c r="A38" s="35" t="s">
        <v>50</v>
      </c>
      <c r="B38" s="30">
        <f t="shared" si="14"/>
        <v>0</v>
      </c>
      <c r="C38" s="30"/>
      <c r="D38" s="30"/>
      <c r="E38" s="30">
        <f t="shared" si="15"/>
        <v>0</v>
      </c>
      <c r="F38" s="30"/>
      <c r="G38" s="30"/>
      <c r="H38" s="30">
        <f t="shared" si="16"/>
        <v>0</v>
      </c>
      <c r="I38" s="30">
        <f t="shared" si="17"/>
        <v>0</v>
      </c>
      <c r="J38" s="30"/>
      <c r="K38" s="30"/>
      <c r="L38" s="30"/>
      <c r="M38" s="30"/>
      <c r="N38" s="30"/>
      <c r="O38" s="30"/>
      <c r="P38" s="30"/>
      <c r="Q38" s="30">
        <f t="shared" si="18"/>
        <v>0</v>
      </c>
      <c r="R38" s="30"/>
      <c r="S38" s="30"/>
      <c r="T38" s="30"/>
      <c r="U38" s="30">
        <f t="shared" si="19"/>
        <v>0</v>
      </c>
      <c r="V38" s="30">
        <f t="shared" si="20"/>
        <v>0</v>
      </c>
    </row>
    <row r="39" spans="1:22" hidden="1">
      <c r="A39" s="35" t="s">
        <v>51</v>
      </c>
      <c r="B39" s="30">
        <f t="shared" si="14"/>
        <v>0</v>
      </c>
      <c r="C39" s="30"/>
      <c r="D39" s="30"/>
      <c r="E39" s="30">
        <f t="shared" si="15"/>
        <v>0</v>
      </c>
      <c r="F39" s="30"/>
      <c r="G39" s="30"/>
      <c r="H39" s="30">
        <f t="shared" si="16"/>
        <v>0</v>
      </c>
      <c r="I39" s="30">
        <f t="shared" si="17"/>
        <v>0</v>
      </c>
      <c r="J39" s="30"/>
      <c r="K39" s="30"/>
      <c r="L39" s="30"/>
      <c r="M39" s="30"/>
      <c r="N39" s="30"/>
      <c r="O39" s="30"/>
      <c r="P39" s="30"/>
      <c r="Q39" s="30">
        <f t="shared" si="18"/>
        <v>0</v>
      </c>
      <c r="R39" s="30"/>
      <c r="S39" s="30"/>
      <c r="T39" s="30"/>
      <c r="U39" s="30">
        <f t="shared" si="19"/>
        <v>0</v>
      </c>
      <c r="V39" s="30">
        <f t="shared" si="20"/>
        <v>0</v>
      </c>
    </row>
    <row r="40" spans="1:22" hidden="1">
      <c r="A40" s="35" t="s">
        <v>52</v>
      </c>
      <c r="B40" s="30">
        <f t="shared" si="14"/>
        <v>6</v>
      </c>
      <c r="C40" s="30">
        <v>0</v>
      </c>
      <c r="D40" s="30">
        <v>6</v>
      </c>
      <c r="E40" s="30">
        <f t="shared" si="15"/>
        <v>6</v>
      </c>
      <c r="F40" s="30">
        <v>0</v>
      </c>
      <c r="G40" s="30">
        <v>6</v>
      </c>
      <c r="H40" s="30">
        <f t="shared" si="16"/>
        <v>6</v>
      </c>
      <c r="I40" s="30">
        <f t="shared" si="17"/>
        <v>6</v>
      </c>
      <c r="J40" s="30">
        <v>0</v>
      </c>
      <c r="K40" s="30">
        <v>6</v>
      </c>
      <c r="L40" s="30">
        <v>0</v>
      </c>
      <c r="M40" s="30">
        <v>0</v>
      </c>
      <c r="N40" s="30">
        <v>1</v>
      </c>
      <c r="O40" s="30">
        <v>5</v>
      </c>
      <c r="P40" s="30">
        <v>5</v>
      </c>
      <c r="Q40" s="30">
        <f t="shared" si="18"/>
        <v>1</v>
      </c>
      <c r="R40" s="30">
        <v>1</v>
      </c>
      <c r="S40" s="30">
        <v>0</v>
      </c>
      <c r="T40" s="30">
        <v>0</v>
      </c>
      <c r="U40" s="30">
        <f t="shared" si="19"/>
        <v>5</v>
      </c>
      <c r="V40" s="30">
        <f t="shared" si="20"/>
        <v>5</v>
      </c>
    </row>
    <row r="41" spans="1:22" hidden="1">
      <c r="A41" s="35" t="s">
        <v>53</v>
      </c>
      <c r="B41" s="30">
        <f t="shared" si="14"/>
        <v>4</v>
      </c>
      <c r="C41" s="30">
        <v>0</v>
      </c>
      <c r="D41" s="30">
        <v>4</v>
      </c>
      <c r="E41" s="30">
        <f t="shared" si="15"/>
        <v>4</v>
      </c>
      <c r="F41" s="30">
        <v>0</v>
      </c>
      <c r="G41" s="30">
        <v>4</v>
      </c>
      <c r="H41" s="30">
        <f t="shared" si="16"/>
        <v>4</v>
      </c>
      <c r="I41" s="30">
        <f t="shared" si="17"/>
        <v>4</v>
      </c>
      <c r="J41" s="30">
        <v>1</v>
      </c>
      <c r="K41" s="30">
        <v>3</v>
      </c>
      <c r="L41" s="30">
        <v>0</v>
      </c>
      <c r="M41" s="30">
        <v>0</v>
      </c>
      <c r="N41" s="30">
        <v>3</v>
      </c>
      <c r="O41" s="30">
        <v>1</v>
      </c>
      <c r="P41" s="30">
        <v>4</v>
      </c>
      <c r="Q41" s="30">
        <f t="shared" si="18"/>
        <v>0</v>
      </c>
      <c r="R41" s="30">
        <v>0</v>
      </c>
      <c r="S41" s="30">
        <v>0</v>
      </c>
      <c r="T41" s="30">
        <v>3</v>
      </c>
      <c r="U41" s="30">
        <f t="shared" si="19"/>
        <v>1</v>
      </c>
      <c r="V41" s="30">
        <f t="shared" si="20"/>
        <v>1</v>
      </c>
    </row>
    <row r="42" spans="1:22" hidden="1">
      <c r="A42" s="35" t="s">
        <v>54</v>
      </c>
      <c r="B42" s="30">
        <f t="shared" si="14"/>
        <v>0</v>
      </c>
      <c r="C42" s="30"/>
      <c r="D42" s="30"/>
      <c r="E42" s="30">
        <f t="shared" si="15"/>
        <v>0</v>
      </c>
      <c r="F42" s="30"/>
      <c r="G42" s="30"/>
      <c r="H42" s="30">
        <f t="shared" si="16"/>
        <v>0</v>
      </c>
      <c r="I42" s="30">
        <f t="shared" si="17"/>
        <v>0</v>
      </c>
      <c r="J42" s="30"/>
      <c r="K42" s="30"/>
      <c r="L42" s="30"/>
      <c r="M42" s="30"/>
      <c r="N42" s="30"/>
      <c r="O42" s="30"/>
      <c r="P42" s="30"/>
      <c r="Q42" s="30">
        <f t="shared" si="18"/>
        <v>0</v>
      </c>
      <c r="R42" s="30"/>
      <c r="S42" s="30"/>
      <c r="T42" s="30"/>
      <c r="U42" s="30">
        <f t="shared" si="19"/>
        <v>0</v>
      </c>
      <c r="V42" s="30">
        <f t="shared" si="20"/>
        <v>0</v>
      </c>
    </row>
    <row r="43" spans="1:22" hidden="1">
      <c r="A43" s="35" t="s">
        <v>55</v>
      </c>
      <c r="B43" s="30">
        <f t="shared" si="14"/>
        <v>39</v>
      </c>
      <c r="C43" s="30">
        <v>0</v>
      </c>
      <c r="D43" s="30">
        <v>39</v>
      </c>
      <c r="E43" s="30">
        <f t="shared" si="15"/>
        <v>39</v>
      </c>
      <c r="F43" s="30">
        <v>0</v>
      </c>
      <c r="G43" s="30">
        <v>39</v>
      </c>
      <c r="H43" s="30">
        <f t="shared" si="16"/>
        <v>39</v>
      </c>
      <c r="I43" s="30">
        <f t="shared" si="17"/>
        <v>39</v>
      </c>
      <c r="J43" s="30">
        <v>0</v>
      </c>
      <c r="K43" s="30">
        <v>38</v>
      </c>
      <c r="L43" s="30">
        <v>0</v>
      </c>
      <c r="M43" s="30">
        <v>1</v>
      </c>
      <c r="N43" s="30">
        <v>0</v>
      </c>
      <c r="O43" s="30">
        <v>39</v>
      </c>
      <c r="P43" s="30">
        <v>39</v>
      </c>
      <c r="Q43" s="30">
        <f t="shared" si="18"/>
        <v>0</v>
      </c>
      <c r="R43" s="30"/>
      <c r="S43" s="30"/>
      <c r="T43" s="30"/>
      <c r="U43" s="30">
        <f t="shared" si="19"/>
        <v>39</v>
      </c>
      <c r="V43" s="30">
        <f t="shared" si="20"/>
        <v>39</v>
      </c>
    </row>
    <row r="44" spans="1:22" hidden="1">
      <c r="A44" s="35" t="s">
        <v>56</v>
      </c>
      <c r="B44" s="30">
        <f t="shared" si="14"/>
        <v>25</v>
      </c>
      <c r="C44" s="30">
        <v>0</v>
      </c>
      <c r="D44" s="30">
        <v>25</v>
      </c>
      <c r="E44" s="30">
        <f t="shared" si="15"/>
        <v>25</v>
      </c>
      <c r="F44" s="30">
        <v>0</v>
      </c>
      <c r="G44" s="30">
        <v>25</v>
      </c>
      <c r="H44" s="30">
        <f t="shared" si="16"/>
        <v>25</v>
      </c>
      <c r="I44" s="30">
        <f t="shared" si="17"/>
        <v>25</v>
      </c>
      <c r="J44" s="30">
        <v>0</v>
      </c>
      <c r="K44" s="30">
        <v>18</v>
      </c>
      <c r="L44" s="30">
        <v>0</v>
      </c>
      <c r="M44" s="30">
        <v>7</v>
      </c>
      <c r="N44" s="30">
        <v>7</v>
      </c>
      <c r="O44" s="30">
        <v>18</v>
      </c>
      <c r="P44" s="30">
        <v>25</v>
      </c>
      <c r="Q44" s="30">
        <f t="shared" si="18"/>
        <v>0</v>
      </c>
      <c r="R44" s="30">
        <v>0</v>
      </c>
      <c r="S44" s="30">
        <v>0</v>
      </c>
      <c r="T44" s="30">
        <v>7</v>
      </c>
      <c r="U44" s="30">
        <f t="shared" si="19"/>
        <v>18</v>
      </c>
      <c r="V44" s="30">
        <f t="shared" si="20"/>
        <v>18</v>
      </c>
    </row>
    <row r="45" spans="1:22" hidden="1">
      <c r="A45" s="35" t="s">
        <v>57</v>
      </c>
      <c r="B45" s="30">
        <f t="shared" si="14"/>
        <v>3</v>
      </c>
      <c r="C45" s="30">
        <v>0</v>
      </c>
      <c r="D45" s="30">
        <v>3</v>
      </c>
      <c r="E45" s="30">
        <f t="shared" si="15"/>
        <v>3</v>
      </c>
      <c r="F45" s="30">
        <v>0</v>
      </c>
      <c r="G45" s="30">
        <v>3</v>
      </c>
      <c r="H45" s="30">
        <f t="shared" si="16"/>
        <v>3</v>
      </c>
      <c r="I45" s="30">
        <f t="shared" si="17"/>
        <v>3</v>
      </c>
      <c r="J45" s="30">
        <v>0</v>
      </c>
      <c r="K45" s="30">
        <v>0</v>
      </c>
      <c r="L45" s="30">
        <v>0</v>
      </c>
      <c r="M45" s="30">
        <v>3</v>
      </c>
      <c r="N45" s="30">
        <v>0</v>
      </c>
      <c r="O45" s="30">
        <v>3</v>
      </c>
      <c r="P45" s="30">
        <v>3</v>
      </c>
      <c r="Q45" s="30">
        <f t="shared" si="18"/>
        <v>0</v>
      </c>
      <c r="R45" s="30">
        <v>0</v>
      </c>
      <c r="S45" s="30">
        <v>0</v>
      </c>
      <c r="T45" s="30">
        <v>0</v>
      </c>
      <c r="U45" s="30">
        <f t="shared" si="19"/>
        <v>3</v>
      </c>
      <c r="V45" s="30">
        <f t="shared" si="20"/>
        <v>3</v>
      </c>
    </row>
    <row r="46" spans="1:22" hidden="1">
      <c r="A46" s="35" t="s">
        <v>58</v>
      </c>
      <c r="B46" s="30">
        <f t="shared" si="14"/>
        <v>20</v>
      </c>
      <c r="C46" s="30">
        <v>0</v>
      </c>
      <c r="D46" s="30">
        <v>20</v>
      </c>
      <c r="E46" s="30">
        <f t="shared" si="15"/>
        <v>20</v>
      </c>
      <c r="F46" s="30">
        <v>0</v>
      </c>
      <c r="G46" s="30">
        <v>20</v>
      </c>
      <c r="H46" s="30">
        <f t="shared" si="16"/>
        <v>20</v>
      </c>
      <c r="I46" s="30">
        <f t="shared" si="17"/>
        <v>20</v>
      </c>
      <c r="J46" s="30">
        <v>0</v>
      </c>
      <c r="K46" s="30">
        <v>19</v>
      </c>
      <c r="L46" s="30">
        <v>0</v>
      </c>
      <c r="M46" s="30">
        <v>1</v>
      </c>
      <c r="N46" s="30">
        <v>20</v>
      </c>
      <c r="O46" s="30">
        <v>0</v>
      </c>
      <c r="P46" s="30">
        <v>18</v>
      </c>
      <c r="Q46" s="30">
        <f t="shared" si="18"/>
        <v>2</v>
      </c>
      <c r="R46" s="30">
        <v>2</v>
      </c>
      <c r="S46" s="30">
        <v>0</v>
      </c>
      <c r="T46" s="30">
        <v>6</v>
      </c>
      <c r="U46" s="30">
        <f t="shared" si="19"/>
        <v>12</v>
      </c>
      <c r="V46" s="30">
        <f t="shared" si="20"/>
        <v>12</v>
      </c>
    </row>
    <row r="47" spans="1:22" hidden="1">
      <c r="A47" s="35" t="s">
        <v>59</v>
      </c>
      <c r="B47" s="30">
        <f t="shared" si="14"/>
        <v>4</v>
      </c>
      <c r="C47" s="30">
        <v>0</v>
      </c>
      <c r="D47" s="30">
        <v>4</v>
      </c>
      <c r="E47" s="30">
        <f t="shared" si="15"/>
        <v>4</v>
      </c>
      <c r="F47" s="30">
        <v>0</v>
      </c>
      <c r="G47" s="30">
        <v>4</v>
      </c>
      <c r="H47" s="30">
        <f t="shared" si="16"/>
        <v>4</v>
      </c>
      <c r="I47" s="30">
        <f t="shared" si="17"/>
        <v>4</v>
      </c>
      <c r="J47" s="30">
        <v>0</v>
      </c>
      <c r="K47" s="30">
        <v>4</v>
      </c>
      <c r="L47" s="30">
        <v>0</v>
      </c>
      <c r="M47" s="30">
        <v>0</v>
      </c>
      <c r="N47" s="30">
        <v>0</v>
      </c>
      <c r="O47" s="30">
        <v>4</v>
      </c>
      <c r="P47" s="30">
        <v>4</v>
      </c>
      <c r="Q47" s="30">
        <f t="shared" si="18"/>
        <v>0</v>
      </c>
      <c r="R47" s="30"/>
      <c r="S47" s="30">
        <v>0</v>
      </c>
      <c r="T47" s="30">
        <v>0</v>
      </c>
      <c r="U47" s="30">
        <f t="shared" si="19"/>
        <v>4</v>
      </c>
      <c r="V47" s="30">
        <f t="shared" si="20"/>
        <v>4</v>
      </c>
    </row>
    <row r="48" spans="1:22" hidden="1">
      <c r="A48" s="35" t="s">
        <v>60</v>
      </c>
      <c r="B48" s="30">
        <f t="shared" si="14"/>
        <v>0</v>
      </c>
      <c r="C48" s="30"/>
      <c r="D48" s="30"/>
      <c r="E48" s="30">
        <f t="shared" si="15"/>
        <v>0</v>
      </c>
      <c r="F48" s="30"/>
      <c r="G48" s="30"/>
      <c r="H48" s="30">
        <f t="shared" si="16"/>
        <v>0</v>
      </c>
      <c r="I48" s="30">
        <f t="shared" si="17"/>
        <v>0</v>
      </c>
      <c r="J48" s="30"/>
      <c r="K48" s="30"/>
      <c r="L48" s="30"/>
      <c r="M48" s="30"/>
      <c r="N48" s="30"/>
      <c r="O48" s="30"/>
      <c r="P48" s="30"/>
      <c r="Q48" s="30">
        <f t="shared" si="18"/>
        <v>0</v>
      </c>
      <c r="R48" s="30"/>
      <c r="S48" s="30"/>
      <c r="T48" s="30"/>
      <c r="U48" s="30">
        <f t="shared" si="19"/>
        <v>0</v>
      </c>
      <c r="V48" s="30">
        <f t="shared" si="20"/>
        <v>0</v>
      </c>
    </row>
    <row r="49" spans="1:22" hidden="1">
      <c r="A49" s="35" t="s">
        <v>61</v>
      </c>
      <c r="B49" s="30">
        <f t="shared" si="14"/>
        <v>8</v>
      </c>
      <c r="C49" s="30"/>
      <c r="D49" s="30">
        <v>8</v>
      </c>
      <c r="E49" s="30">
        <f t="shared" si="15"/>
        <v>8</v>
      </c>
      <c r="F49" s="30">
        <v>0</v>
      </c>
      <c r="G49" s="30">
        <v>8</v>
      </c>
      <c r="H49" s="30">
        <f t="shared" si="16"/>
        <v>8</v>
      </c>
      <c r="I49" s="30">
        <f t="shared" si="17"/>
        <v>8</v>
      </c>
      <c r="J49" s="30">
        <v>0</v>
      </c>
      <c r="K49" s="30">
        <v>7</v>
      </c>
      <c r="L49" s="30">
        <v>0</v>
      </c>
      <c r="M49" s="30">
        <v>1</v>
      </c>
      <c r="N49" s="30">
        <v>6</v>
      </c>
      <c r="O49" s="30">
        <v>2</v>
      </c>
      <c r="P49" s="30">
        <v>8</v>
      </c>
      <c r="Q49" s="30">
        <f t="shared" si="18"/>
        <v>0</v>
      </c>
      <c r="R49" s="30">
        <v>0</v>
      </c>
      <c r="S49" s="30">
        <v>0</v>
      </c>
      <c r="T49" s="30">
        <v>6</v>
      </c>
      <c r="U49" s="30">
        <f t="shared" si="19"/>
        <v>2</v>
      </c>
      <c r="V49" s="30">
        <f t="shared" si="20"/>
        <v>2</v>
      </c>
    </row>
    <row r="50" spans="1:22" hidden="1">
      <c r="A50" s="35" t="s">
        <v>62</v>
      </c>
      <c r="B50" s="30">
        <f t="shared" si="14"/>
        <v>6</v>
      </c>
      <c r="C50" s="30">
        <v>0</v>
      </c>
      <c r="D50" s="30">
        <v>6</v>
      </c>
      <c r="E50" s="30">
        <f t="shared" si="15"/>
        <v>6</v>
      </c>
      <c r="F50" s="30">
        <v>0</v>
      </c>
      <c r="G50" s="30">
        <v>6</v>
      </c>
      <c r="H50" s="30">
        <f t="shared" si="16"/>
        <v>6</v>
      </c>
      <c r="I50" s="30">
        <f t="shared" si="17"/>
        <v>6</v>
      </c>
      <c r="J50" s="30">
        <v>0</v>
      </c>
      <c r="K50" s="30">
        <v>0</v>
      </c>
      <c r="L50" s="30">
        <v>0</v>
      </c>
      <c r="M50" s="30">
        <v>6</v>
      </c>
      <c r="N50" s="30">
        <v>0</v>
      </c>
      <c r="O50" s="30">
        <v>6</v>
      </c>
      <c r="P50" s="30">
        <v>5</v>
      </c>
      <c r="Q50" s="30">
        <f t="shared" si="18"/>
        <v>1</v>
      </c>
      <c r="R50" s="30">
        <v>1</v>
      </c>
      <c r="S50" s="30">
        <v>0</v>
      </c>
      <c r="T50" s="30">
        <v>5</v>
      </c>
      <c r="U50" s="30">
        <f t="shared" si="19"/>
        <v>0</v>
      </c>
      <c r="V50" s="30">
        <f>H50-T50-Q50</f>
        <v>0</v>
      </c>
    </row>
    <row r="51" spans="1:22" hidden="1">
      <c r="A51" s="35" t="s">
        <v>63</v>
      </c>
      <c r="B51" s="30">
        <f t="shared" si="14"/>
        <v>13</v>
      </c>
      <c r="C51" s="30">
        <v>2</v>
      </c>
      <c r="D51" s="30">
        <v>11</v>
      </c>
      <c r="E51" s="30">
        <f t="shared" si="15"/>
        <v>13</v>
      </c>
      <c r="F51" s="30">
        <v>2</v>
      </c>
      <c r="G51" s="30">
        <v>11</v>
      </c>
      <c r="H51" s="30">
        <f t="shared" si="16"/>
        <v>13</v>
      </c>
      <c r="I51" s="30">
        <f t="shared" si="17"/>
        <v>13</v>
      </c>
      <c r="J51" s="30">
        <v>0</v>
      </c>
      <c r="K51" s="30"/>
      <c r="L51" s="30">
        <v>0</v>
      </c>
      <c r="M51" s="30">
        <v>13</v>
      </c>
      <c r="N51" s="30"/>
      <c r="O51" s="30">
        <v>13</v>
      </c>
      <c r="P51" s="30">
        <v>10</v>
      </c>
      <c r="Q51" s="30">
        <f t="shared" si="18"/>
        <v>3</v>
      </c>
      <c r="R51" s="30">
        <v>3</v>
      </c>
      <c r="S51" s="30"/>
      <c r="T51" s="30">
        <v>3</v>
      </c>
      <c r="U51" s="30">
        <f t="shared" si="19"/>
        <v>7</v>
      </c>
      <c r="V51" s="30">
        <f t="shared" ref="V51:V114" si="21">H51-T51-Q51</f>
        <v>7</v>
      </c>
    </row>
    <row r="52" spans="1:22" hidden="1">
      <c r="A52" s="35" t="s">
        <v>64</v>
      </c>
      <c r="B52" s="30">
        <f t="shared" si="14"/>
        <v>0</v>
      </c>
      <c r="C52" s="30"/>
      <c r="D52" s="30"/>
      <c r="E52" s="30">
        <f t="shared" si="15"/>
        <v>0</v>
      </c>
      <c r="F52" s="30"/>
      <c r="G52" s="30"/>
      <c r="H52" s="30">
        <f t="shared" si="16"/>
        <v>0</v>
      </c>
      <c r="I52" s="30">
        <f t="shared" si="17"/>
        <v>0</v>
      </c>
      <c r="J52" s="30"/>
      <c r="K52" s="30"/>
      <c r="L52" s="30"/>
      <c r="M52" s="30"/>
      <c r="N52" s="30"/>
      <c r="O52" s="30"/>
      <c r="P52" s="30"/>
      <c r="Q52" s="30">
        <f t="shared" si="18"/>
        <v>0</v>
      </c>
      <c r="R52" s="30"/>
      <c r="S52" s="30"/>
      <c r="T52" s="30">
        <v>0</v>
      </c>
      <c r="U52" s="30">
        <f t="shared" si="19"/>
        <v>0</v>
      </c>
      <c r="V52" s="30">
        <f t="shared" si="21"/>
        <v>0</v>
      </c>
    </row>
    <row r="53" spans="1:22" hidden="1">
      <c r="A53" s="35" t="s">
        <v>65</v>
      </c>
      <c r="B53" s="30">
        <f t="shared" si="14"/>
        <v>13</v>
      </c>
      <c r="C53" s="30">
        <v>6</v>
      </c>
      <c r="D53" s="30">
        <v>7</v>
      </c>
      <c r="E53" s="30">
        <f t="shared" si="15"/>
        <v>13</v>
      </c>
      <c r="F53" s="30">
        <v>6</v>
      </c>
      <c r="G53" s="30">
        <v>7</v>
      </c>
      <c r="H53" s="30">
        <f t="shared" si="16"/>
        <v>13</v>
      </c>
      <c r="I53" s="30">
        <f t="shared" si="17"/>
        <v>13</v>
      </c>
      <c r="J53" s="30">
        <v>0</v>
      </c>
      <c r="K53" s="30">
        <v>9</v>
      </c>
      <c r="L53" s="30">
        <v>0</v>
      </c>
      <c r="M53" s="30">
        <v>4</v>
      </c>
      <c r="N53" s="30">
        <v>0</v>
      </c>
      <c r="O53" s="30">
        <v>13</v>
      </c>
      <c r="P53" s="30">
        <v>13</v>
      </c>
      <c r="Q53" s="30">
        <f t="shared" si="18"/>
        <v>0</v>
      </c>
      <c r="R53" s="30">
        <v>0</v>
      </c>
      <c r="S53" s="30"/>
      <c r="T53" s="30">
        <v>0</v>
      </c>
      <c r="U53" s="30">
        <f t="shared" si="19"/>
        <v>13</v>
      </c>
      <c r="V53" s="30">
        <f t="shared" si="21"/>
        <v>13</v>
      </c>
    </row>
    <row r="54" spans="1:22" hidden="1">
      <c r="A54" s="35" t="s">
        <v>66</v>
      </c>
      <c r="B54" s="30">
        <f t="shared" si="14"/>
        <v>0</v>
      </c>
      <c r="C54" s="30"/>
      <c r="D54" s="30"/>
      <c r="E54" s="30">
        <f t="shared" si="15"/>
        <v>0</v>
      </c>
      <c r="F54" s="30"/>
      <c r="G54" s="30"/>
      <c r="H54" s="30">
        <f t="shared" si="16"/>
        <v>0</v>
      </c>
      <c r="I54" s="30">
        <f t="shared" si="17"/>
        <v>0</v>
      </c>
      <c r="J54" s="30"/>
      <c r="K54" s="30"/>
      <c r="L54" s="30"/>
      <c r="M54" s="30"/>
      <c r="N54" s="30"/>
      <c r="O54" s="30"/>
      <c r="P54" s="30"/>
      <c r="Q54" s="30">
        <f t="shared" si="18"/>
        <v>0</v>
      </c>
      <c r="R54" s="30"/>
      <c r="S54" s="30"/>
      <c r="T54" s="30"/>
      <c r="U54" s="30">
        <f t="shared" si="19"/>
        <v>0</v>
      </c>
      <c r="V54" s="30">
        <f t="shared" si="21"/>
        <v>0</v>
      </c>
    </row>
    <row r="55" spans="1:22" hidden="1">
      <c r="A55" s="35" t="s">
        <v>67</v>
      </c>
      <c r="B55" s="30">
        <f t="shared" si="14"/>
        <v>0</v>
      </c>
      <c r="C55" s="30"/>
      <c r="D55" s="30"/>
      <c r="E55" s="30">
        <f t="shared" si="15"/>
        <v>0</v>
      </c>
      <c r="F55" s="30"/>
      <c r="G55" s="30"/>
      <c r="H55" s="30">
        <f t="shared" si="16"/>
        <v>0</v>
      </c>
      <c r="I55" s="30">
        <f t="shared" si="17"/>
        <v>0</v>
      </c>
      <c r="J55" s="30"/>
      <c r="K55" s="30"/>
      <c r="L55" s="30"/>
      <c r="M55" s="30"/>
      <c r="N55" s="30"/>
      <c r="O55" s="30"/>
      <c r="P55" s="30"/>
      <c r="Q55" s="30">
        <f t="shared" si="18"/>
        <v>0</v>
      </c>
      <c r="R55" s="30"/>
      <c r="S55" s="30"/>
      <c r="T55" s="30"/>
      <c r="U55" s="30">
        <f t="shared" si="19"/>
        <v>0</v>
      </c>
      <c r="V55" s="30">
        <f t="shared" si="21"/>
        <v>0</v>
      </c>
    </row>
    <row r="56" spans="1:22" hidden="1">
      <c r="A56" s="35" t="s">
        <v>68</v>
      </c>
      <c r="B56" s="30">
        <f t="shared" si="14"/>
        <v>0</v>
      </c>
      <c r="C56" s="30"/>
      <c r="D56" s="30"/>
      <c r="E56" s="30">
        <f t="shared" si="15"/>
        <v>0</v>
      </c>
      <c r="F56" s="30"/>
      <c r="G56" s="30"/>
      <c r="H56" s="30">
        <f t="shared" si="16"/>
        <v>0</v>
      </c>
      <c r="I56" s="30">
        <f t="shared" si="17"/>
        <v>0</v>
      </c>
      <c r="J56" s="30"/>
      <c r="K56" s="30"/>
      <c r="L56" s="30"/>
      <c r="M56" s="30"/>
      <c r="N56" s="30"/>
      <c r="O56" s="30"/>
      <c r="P56" s="30"/>
      <c r="Q56" s="30">
        <f t="shared" si="18"/>
        <v>0</v>
      </c>
      <c r="R56" s="30"/>
      <c r="S56" s="30"/>
      <c r="T56" s="30"/>
      <c r="U56" s="30">
        <f t="shared" si="19"/>
        <v>0</v>
      </c>
      <c r="V56" s="30">
        <f t="shared" si="21"/>
        <v>0</v>
      </c>
    </row>
    <row r="57" spans="1:22" hidden="1">
      <c r="A57" s="35" t="s">
        <v>69</v>
      </c>
      <c r="B57" s="30">
        <f t="shared" si="14"/>
        <v>0</v>
      </c>
      <c r="C57" s="30"/>
      <c r="D57" s="30"/>
      <c r="E57" s="30">
        <f t="shared" si="15"/>
        <v>0</v>
      </c>
      <c r="F57" s="30"/>
      <c r="G57" s="30"/>
      <c r="H57" s="30">
        <f t="shared" si="16"/>
        <v>0</v>
      </c>
      <c r="I57" s="30">
        <f t="shared" si="17"/>
        <v>0</v>
      </c>
      <c r="J57" s="30"/>
      <c r="K57" s="30"/>
      <c r="L57" s="30"/>
      <c r="M57" s="30"/>
      <c r="N57" s="30"/>
      <c r="O57" s="30"/>
      <c r="P57" s="30"/>
      <c r="Q57" s="30">
        <f t="shared" si="18"/>
        <v>0</v>
      </c>
      <c r="R57" s="30"/>
      <c r="S57" s="30"/>
      <c r="T57" s="30"/>
      <c r="U57" s="30">
        <f t="shared" si="19"/>
        <v>0</v>
      </c>
      <c r="V57" s="30">
        <f t="shared" si="21"/>
        <v>0</v>
      </c>
    </row>
    <row r="58" spans="1:22" hidden="1">
      <c r="A58" s="35" t="s">
        <v>70</v>
      </c>
      <c r="B58" s="30">
        <f t="shared" si="14"/>
        <v>4</v>
      </c>
      <c r="C58" s="30">
        <v>0</v>
      </c>
      <c r="D58" s="30">
        <v>4</v>
      </c>
      <c r="E58" s="30">
        <f t="shared" si="15"/>
        <v>4</v>
      </c>
      <c r="F58" s="30">
        <v>0</v>
      </c>
      <c r="G58" s="30">
        <v>4</v>
      </c>
      <c r="H58" s="30">
        <f t="shared" si="16"/>
        <v>4</v>
      </c>
      <c r="I58" s="30">
        <f t="shared" si="17"/>
        <v>4</v>
      </c>
      <c r="J58" s="30">
        <v>4</v>
      </c>
      <c r="K58" s="30">
        <v>0</v>
      </c>
      <c r="L58" s="30">
        <v>0</v>
      </c>
      <c r="M58" s="30">
        <v>0</v>
      </c>
      <c r="N58" s="30">
        <v>0</v>
      </c>
      <c r="O58" s="30">
        <v>4</v>
      </c>
      <c r="P58" s="30">
        <v>4</v>
      </c>
      <c r="Q58" s="30">
        <f t="shared" si="18"/>
        <v>0</v>
      </c>
      <c r="R58" s="30">
        <v>0</v>
      </c>
      <c r="S58" s="30">
        <v>0</v>
      </c>
      <c r="T58" s="30">
        <v>2</v>
      </c>
      <c r="U58" s="30">
        <f t="shared" si="19"/>
        <v>2</v>
      </c>
      <c r="V58" s="30">
        <f t="shared" si="21"/>
        <v>2</v>
      </c>
    </row>
    <row r="59" spans="1:22" hidden="1">
      <c r="A59" s="35" t="s">
        <v>71</v>
      </c>
      <c r="B59" s="30">
        <f t="shared" si="14"/>
        <v>0</v>
      </c>
      <c r="C59" s="30"/>
      <c r="D59" s="30"/>
      <c r="E59" s="30">
        <f t="shared" si="15"/>
        <v>0</v>
      </c>
      <c r="F59" s="30"/>
      <c r="G59" s="30"/>
      <c r="H59" s="30">
        <f t="shared" si="16"/>
        <v>0</v>
      </c>
      <c r="I59" s="30">
        <f t="shared" si="17"/>
        <v>0</v>
      </c>
      <c r="J59" s="30"/>
      <c r="K59" s="30"/>
      <c r="L59" s="30"/>
      <c r="M59" s="30"/>
      <c r="N59" s="30"/>
      <c r="O59" s="30"/>
      <c r="P59" s="30"/>
      <c r="Q59" s="30">
        <f t="shared" si="18"/>
        <v>0</v>
      </c>
      <c r="R59" s="30"/>
      <c r="S59" s="30"/>
      <c r="T59" s="30"/>
      <c r="U59" s="30">
        <f t="shared" si="19"/>
        <v>0</v>
      </c>
      <c r="V59" s="30">
        <f t="shared" si="21"/>
        <v>0</v>
      </c>
    </row>
    <row r="60" spans="1:22" hidden="1">
      <c r="A60" s="35" t="s">
        <v>72</v>
      </c>
      <c r="B60" s="30">
        <f t="shared" si="14"/>
        <v>0</v>
      </c>
      <c r="C60" s="30"/>
      <c r="D60" s="30"/>
      <c r="E60" s="30">
        <f t="shared" si="15"/>
        <v>0</v>
      </c>
      <c r="F60" s="30"/>
      <c r="G60" s="30"/>
      <c r="H60" s="30">
        <f t="shared" si="16"/>
        <v>0</v>
      </c>
      <c r="I60" s="30">
        <f t="shared" si="17"/>
        <v>0</v>
      </c>
      <c r="J60" s="30"/>
      <c r="K60" s="30"/>
      <c r="L60" s="30"/>
      <c r="M60" s="30"/>
      <c r="N60" s="30"/>
      <c r="O60" s="30"/>
      <c r="P60" s="30"/>
      <c r="Q60" s="30">
        <f t="shared" si="18"/>
        <v>0</v>
      </c>
      <c r="R60" s="30"/>
      <c r="S60" s="30"/>
      <c r="T60" s="30"/>
      <c r="U60" s="30">
        <f t="shared" si="19"/>
        <v>0</v>
      </c>
      <c r="V60" s="30">
        <f t="shared" si="21"/>
        <v>0</v>
      </c>
    </row>
    <row r="61" spans="1:22" hidden="1">
      <c r="A61" s="35" t="s">
        <v>73</v>
      </c>
      <c r="B61" s="30">
        <f t="shared" si="14"/>
        <v>0</v>
      </c>
      <c r="C61" s="30"/>
      <c r="D61" s="30"/>
      <c r="E61" s="30">
        <f t="shared" si="15"/>
        <v>0</v>
      </c>
      <c r="F61" s="30"/>
      <c r="G61" s="30"/>
      <c r="H61" s="30">
        <f t="shared" si="16"/>
        <v>0</v>
      </c>
      <c r="I61" s="30">
        <f t="shared" si="17"/>
        <v>0</v>
      </c>
      <c r="J61" s="30"/>
      <c r="K61" s="30"/>
      <c r="L61" s="30"/>
      <c r="M61" s="30"/>
      <c r="N61" s="30"/>
      <c r="O61" s="30"/>
      <c r="P61" s="30"/>
      <c r="Q61" s="30">
        <f t="shared" si="18"/>
        <v>0</v>
      </c>
      <c r="R61" s="30"/>
      <c r="S61" s="30"/>
      <c r="T61" s="30"/>
      <c r="U61" s="30">
        <f t="shared" si="19"/>
        <v>0</v>
      </c>
      <c r="V61" s="30">
        <f t="shared" si="21"/>
        <v>0</v>
      </c>
    </row>
    <row r="62" spans="1:22" hidden="1">
      <c r="A62" s="35" t="s">
        <v>74</v>
      </c>
      <c r="B62" s="30">
        <f t="shared" si="14"/>
        <v>175</v>
      </c>
      <c r="C62" s="30">
        <v>82</v>
      </c>
      <c r="D62" s="30">
        <v>93</v>
      </c>
      <c r="E62" s="30">
        <f t="shared" si="15"/>
        <v>175</v>
      </c>
      <c r="F62" s="30">
        <v>82</v>
      </c>
      <c r="G62" s="30">
        <v>93</v>
      </c>
      <c r="H62" s="30">
        <f t="shared" si="16"/>
        <v>171</v>
      </c>
      <c r="I62" s="30">
        <f t="shared" si="17"/>
        <v>171</v>
      </c>
      <c r="J62" s="30"/>
      <c r="K62" s="30">
        <v>171</v>
      </c>
      <c r="L62" s="30"/>
      <c r="M62" s="30"/>
      <c r="N62" s="30">
        <v>0</v>
      </c>
      <c r="O62" s="30">
        <v>171</v>
      </c>
      <c r="P62" s="30">
        <v>153</v>
      </c>
      <c r="Q62" s="30">
        <f t="shared" si="18"/>
        <v>18</v>
      </c>
      <c r="R62" s="30">
        <v>18</v>
      </c>
      <c r="S62" s="30"/>
      <c r="T62" s="30">
        <v>3</v>
      </c>
      <c r="U62" s="30">
        <f t="shared" si="19"/>
        <v>150</v>
      </c>
      <c r="V62" s="30">
        <f t="shared" si="21"/>
        <v>150</v>
      </c>
    </row>
    <row r="63" spans="1:22" hidden="1">
      <c r="A63" s="35" t="s">
        <v>75</v>
      </c>
      <c r="B63" s="30">
        <f t="shared" si="14"/>
        <v>68</v>
      </c>
      <c r="C63" s="30">
        <v>1</v>
      </c>
      <c r="D63" s="30">
        <v>67</v>
      </c>
      <c r="E63" s="30">
        <f t="shared" si="15"/>
        <v>68</v>
      </c>
      <c r="F63" s="30">
        <v>1</v>
      </c>
      <c r="G63" s="30">
        <v>67</v>
      </c>
      <c r="H63" s="30">
        <f t="shared" si="16"/>
        <v>68</v>
      </c>
      <c r="I63" s="30">
        <f t="shared" si="17"/>
        <v>68</v>
      </c>
      <c r="J63" s="30">
        <v>0</v>
      </c>
      <c r="K63" s="30">
        <v>62</v>
      </c>
      <c r="L63" s="30">
        <v>0</v>
      </c>
      <c r="M63" s="30">
        <v>6</v>
      </c>
      <c r="N63" s="30">
        <v>4</v>
      </c>
      <c r="O63" s="30">
        <v>64</v>
      </c>
      <c r="P63" s="30">
        <v>67</v>
      </c>
      <c r="Q63" s="30">
        <f t="shared" si="18"/>
        <v>1</v>
      </c>
      <c r="R63" s="30">
        <v>1</v>
      </c>
      <c r="S63" s="30">
        <v>0</v>
      </c>
      <c r="T63" s="30">
        <v>4</v>
      </c>
      <c r="U63" s="30">
        <f t="shared" si="19"/>
        <v>63</v>
      </c>
      <c r="V63" s="30">
        <f t="shared" si="21"/>
        <v>63</v>
      </c>
    </row>
    <row r="64" spans="1:22" hidden="1">
      <c r="A64" s="35" t="s">
        <v>76</v>
      </c>
      <c r="B64" s="30">
        <f t="shared" si="14"/>
        <v>178</v>
      </c>
      <c r="C64" s="30">
        <v>115</v>
      </c>
      <c r="D64" s="30">
        <v>63</v>
      </c>
      <c r="E64" s="30">
        <f t="shared" si="15"/>
        <v>178</v>
      </c>
      <c r="F64" s="30">
        <v>115</v>
      </c>
      <c r="G64" s="30">
        <v>63</v>
      </c>
      <c r="H64" s="30">
        <f t="shared" si="16"/>
        <v>178</v>
      </c>
      <c r="I64" s="30">
        <f t="shared" si="17"/>
        <v>178</v>
      </c>
      <c r="J64" s="30"/>
      <c r="K64" s="30">
        <v>64</v>
      </c>
      <c r="L64" s="30"/>
      <c r="M64" s="30">
        <v>114</v>
      </c>
      <c r="N64" s="30">
        <v>0</v>
      </c>
      <c r="O64" s="30">
        <v>178</v>
      </c>
      <c r="P64" s="30">
        <v>177</v>
      </c>
      <c r="Q64" s="30">
        <f t="shared" si="18"/>
        <v>1</v>
      </c>
      <c r="R64" s="30">
        <v>1</v>
      </c>
      <c r="S64" s="30">
        <v>0</v>
      </c>
      <c r="T64" s="30">
        <v>3</v>
      </c>
      <c r="U64" s="30">
        <f t="shared" si="19"/>
        <v>174</v>
      </c>
      <c r="V64" s="30">
        <f t="shared" si="21"/>
        <v>174</v>
      </c>
    </row>
    <row r="65" spans="1:22" hidden="1">
      <c r="A65" s="35" t="s">
        <v>77</v>
      </c>
      <c r="B65" s="30">
        <f t="shared" si="14"/>
        <v>0</v>
      </c>
      <c r="C65" s="30"/>
      <c r="D65" s="30"/>
      <c r="E65" s="30">
        <f t="shared" si="15"/>
        <v>0</v>
      </c>
      <c r="F65" s="30"/>
      <c r="G65" s="30"/>
      <c r="H65" s="30">
        <f t="shared" si="16"/>
        <v>0</v>
      </c>
      <c r="I65" s="30">
        <f t="shared" si="17"/>
        <v>0</v>
      </c>
      <c r="J65" s="30"/>
      <c r="K65" s="30"/>
      <c r="L65" s="30"/>
      <c r="M65" s="30"/>
      <c r="N65" s="30"/>
      <c r="O65" s="30"/>
      <c r="P65" s="30"/>
      <c r="Q65" s="30">
        <f t="shared" si="18"/>
        <v>0</v>
      </c>
      <c r="R65" s="30"/>
      <c r="S65" s="30"/>
      <c r="T65" s="30"/>
      <c r="U65" s="30">
        <f t="shared" si="19"/>
        <v>0</v>
      </c>
      <c r="V65" s="30">
        <f t="shared" si="21"/>
        <v>0</v>
      </c>
    </row>
    <row r="66" spans="1:22" hidden="1">
      <c r="A66" s="35" t="s">
        <v>78</v>
      </c>
      <c r="B66" s="30">
        <f t="shared" si="14"/>
        <v>38</v>
      </c>
      <c r="C66" s="30">
        <v>0</v>
      </c>
      <c r="D66" s="30">
        <v>38</v>
      </c>
      <c r="E66" s="30">
        <f t="shared" si="15"/>
        <v>38</v>
      </c>
      <c r="F66" s="30">
        <v>0</v>
      </c>
      <c r="G66" s="30">
        <v>38</v>
      </c>
      <c r="H66" s="30">
        <f t="shared" si="16"/>
        <v>38</v>
      </c>
      <c r="I66" s="30">
        <f t="shared" si="17"/>
        <v>38</v>
      </c>
      <c r="J66" s="30">
        <v>0</v>
      </c>
      <c r="K66" s="30">
        <v>5</v>
      </c>
      <c r="L66" s="30">
        <v>0</v>
      </c>
      <c r="M66" s="30">
        <v>33</v>
      </c>
      <c r="N66" s="30">
        <v>0</v>
      </c>
      <c r="O66" s="30">
        <v>38</v>
      </c>
      <c r="P66" s="30">
        <v>38</v>
      </c>
      <c r="Q66" s="30">
        <f t="shared" si="18"/>
        <v>0</v>
      </c>
      <c r="R66" s="30">
        <v>0</v>
      </c>
      <c r="S66" s="30">
        <v>0</v>
      </c>
      <c r="T66" s="30">
        <v>5</v>
      </c>
      <c r="U66" s="30">
        <f t="shared" si="19"/>
        <v>33</v>
      </c>
      <c r="V66" s="30">
        <f t="shared" si="21"/>
        <v>33</v>
      </c>
    </row>
    <row r="67" spans="1:22" hidden="1">
      <c r="A67" s="35" t="s">
        <v>79</v>
      </c>
      <c r="B67" s="30">
        <f t="shared" si="14"/>
        <v>53</v>
      </c>
      <c r="C67" s="30"/>
      <c r="D67" s="30">
        <v>53</v>
      </c>
      <c r="E67" s="30">
        <f t="shared" si="15"/>
        <v>53</v>
      </c>
      <c r="F67" s="30"/>
      <c r="G67" s="30">
        <v>53</v>
      </c>
      <c r="H67" s="30">
        <f t="shared" si="16"/>
        <v>53</v>
      </c>
      <c r="I67" s="30">
        <f t="shared" si="17"/>
        <v>53</v>
      </c>
      <c r="J67" s="30"/>
      <c r="K67" s="30">
        <v>42</v>
      </c>
      <c r="L67" s="30"/>
      <c r="M67" s="30">
        <v>11</v>
      </c>
      <c r="N67" s="30">
        <v>0</v>
      </c>
      <c r="O67" s="30">
        <v>53</v>
      </c>
      <c r="P67" s="30">
        <v>46</v>
      </c>
      <c r="Q67" s="30">
        <f t="shared" si="18"/>
        <v>7</v>
      </c>
      <c r="R67" s="30">
        <v>7</v>
      </c>
      <c r="S67" s="30">
        <v>0</v>
      </c>
      <c r="T67" s="30">
        <v>4</v>
      </c>
      <c r="U67" s="30">
        <f t="shared" si="19"/>
        <v>42</v>
      </c>
      <c r="V67" s="30">
        <f t="shared" si="21"/>
        <v>42</v>
      </c>
    </row>
    <row r="68" spans="1:22" hidden="1">
      <c r="A68" s="35" t="s">
        <v>80</v>
      </c>
      <c r="B68" s="30">
        <f t="shared" si="14"/>
        <v>0</v>
      </c>
      <c r="C68" s="30"/>
      <c r="D68" s="30"/>
      <c r="E68" s="30">
        <f t="shared" si="15"/>
        <v>0</v>
      </c>
      <c r="F68" s="30"/>
      <c r="G68" s="30"/>
      <c r="H68" s="30">
        <f t="shared" si="16"/>
        <v>0</v>
      </c>
      <c r="I68" s="30">
        <f t="shared" si="17"/>
        <v>0</v>
      </c>
      <c r="J68" s="30"/>
      <c r="K68" s="30"/>
      <c r="L68" s="30"/>
      <c r="M68" s="30"/>
      <c r="N68" s="30"/>
      <c r="O68" s="30"/>
      <c r="P68" s="30"/>
      <c r="Q68" s="30">
        <f t="shared" si="18"/>
        <v>0</v>
      </c>
      <c r="R68" s="30"/>
      <c r="S68" s="30"/>
      <c r="T68" s="30"/>
      <c r="U68" s="30">
        <f t="shared" si="19"/>
        <v>0</v>
      </c>
      <c r="V68" s="30">
        <f t="shared" si="21"/>
        <v>0</v>
      </c>
    </row>
    <row r="69" spans="1:22" hidden="1">
      <c r="A69" s="35" t="s">
        <v>81</v>
      </c>
      <c r="B69" s="30">
        <f t="shared" si="14"/>
        <v>28</v>
      </c>
      <c r="C69" s="30">
        <v>0</v>
      </c>
      <c r="D69" s="30">
        <v>28</v>
      </c>
      <c r="E69" s="30">
        <f t="shared" si="15"/>
        <v>28</v>
      </c>
      <c r="F69" s="30">
        <v>0</v>
      </c>
      <c r="G69" s="30">
        <v>28</v>
      </c>
      <c r="H69" s="30">
        <f t="shared" si="16"/>
        <v>28</v>
      </c>
      <c r="I69" s="30">
        <f t="shared" si="17"/>
        <v>28</v>
      </c>
      <c r="J69" s="30">
        <v>0</v>
      </c>
      <c r="K69" s="30">
        <v>18</v>
      </c>
      <c r="L69" s="30">
        <v>0</v>
      </c>
      <c r="M69" s="30">
        <v>10</v>
      </c>
      <c r="N69" s="30">
        <v>0</v>
      </c>
      <c r="O69" s="30">
        <v>28</v>
      </c>
      <c r="P69" s="30">
        <v>28</v>
      </c>
      <c r="Q69" s="30">
        <f t="shared" si="18"/>
        <v>0</v>
      </c>
      <c r="R69" s="30">
        <v>0</v>
      </c>
      <c r="S69" s="30">
        <v>0</v>
      </c>
      <c r="T69" s="30">
        <v>2</v>
      </c>
      <c r="U69" s="30">
        <f t="shared" si="19"/>
        <v>26</v>
      </c>
      <c r="V69" s="30">
        <f t="shared" si="21"/>
        <v>26</v>
      </c>
    </row>
    <row r="70" spans="1:22" hidden="1">
      <c r="A70" s="35" t="s">
        <v>82</v>
      </c>
      <c r="B70" s="30">
        <f t="shared" si="14"/>
        <v>12</v>
      </c>
      <c r="C70" s="30">
        <v>0</v>
      </c>
      <c r="D70" s="30">
        <v>12</v>
      </c>
      <c r="E70" s="30">
        <f t="shared" si="15"/>
        <v>12</v>
      </c>
      <c r="F70" s="30">
        <v>0</v>
      </c>
      <c r="G70" s="30">
        <v>12</v>
      </c>
      <c r="H70" s="30">
        <f t="shared" si="16"/>
        <v>12</v>
      </c>
      <c r="I70" s="30">
        <f t="shared" si="17"/>
        <v>12</v>
      </c>
      <c r="J70" s="30">
        <v>0</v>
      </c>
      <c r="K70" s="30">
        <v>9</v>
      </c>
      <c r="L70" s="30">
        <v>0</v>
      </c>
      <c r="M70" s="30">
        <v>3</v>
      </c>
      <c r="N70" s="30"/>
      <c r="O70" s="30">
        <v>12</v>
      </c>
      <c r="P70" s="30">
        <v>12</v>
      </c>
      <c r="Q70" s="30">
        <f t="shared" si="18"/>
        <v>0</v>
      </c>
      <c r="R70" s="30">
        <v>0</v>
      </c>
      <c r="S70" s="30">
        <v>0</v>
      </c>
      <c r="T70" s="30"/>
      <c r="U70" s="30">
        <f t="shared" si="19"/>
        <v>12</v>
      </c>
      <c r="V70" s="30">
        <f t="shared" si="21"/>
        <v>12</v>
      </c>
    </row>
    <row r="71" spans="1:22" hidden="1">
      <c r="A71" s="35" t="s">
        <v>83</v>
      </c>
      <c r="B71" s="30">
        <f t="shared" si="14"/>
        <v>3</v>
      </c>
      <c r="C71" s="30">
        <v>0</v>
      </c>
      <c r="D71" s="30">
        <v>3</v>
      </c>
      <c r="E71" s="30">
        <f t="shared" si="15"/>
        <v>3</v>
      </c>
      <c r="F71" s="30">
        <v>0</v>
      </c>
      <c r="G71" s="30">
        <v>3</v>
      </c>
      <c r="H71" s="30">
        <f t="shared" si="16"/>
        <v>3</v>
      </c>
      <c r="I71" s="30">
        <f t="shared" si="17"/>
        <v>3</v>
      </c>
      <c r="J71" s="30">
        <v>0</v>
      </c>
      <c r="K71" s="30">
        <v>3</v>
      </c>
      <c r="L71" s="30">
        <v>0</v>
      </c>
      <c r="M71" s="30">
        <v>0</v>
      </c>
      <c r="N71" s="30">
        <v>0</v>
      </c>
      <c r="O71" s="30">
        <v>3</v>
      </c>
      <c r="P71" s="30">
        <v>3</v>
      </c>
      <c r="Q71" s="30">
        <f t="shared" si="18"/>
        <v>0</v>
      </c>
      <c r="R71" s="30">
        <v>0</v>
      </c>
      <c r="S71" s="30">
        <v>0</v>
      </c>
      <c r="T71" s="30">
        <v>0</v>
      </c>
      <c r="U71" s="30">
        <f t="shared" si="19"/>
        <v>3</v>
      </c>
      <c r="V71" s="30">
        <f t="shared" si="21"/>
        <v>3</v>
      </c>
    </row>
    <row r="72" spans="1:22" hidden="1">
      <c r="A72" s="35" t="s">
        <v>84</v>
      </c>
      <c r="B72" s="30">
        <f t="shared" si="14"/>
        <v>5</v>
      </c>
      <c r="C72" s="30">
        <v>0</v>
      </c>
      <c r="D72" s="30">
        <v>5</v>
      </c>
      <c r="E72" s="30">
        <f t="shared" si="15"/>
        <v>5</v>
      </c>
      <c r="F72" s="30">
        <v>0</v>
      </c>
      <c r="G72" s="30">
        <v>5</v>
      </c>
      <c r="H72" s="30">
        <f t="shared" si="16"/>
        <v>5</v>
      </c>
      <c r="I72" s="30">
        <f t="shared" si="17"/>
        <v>5</v>
      </c>
      <c r="J72" s="30">
        <v>0</v>
      </c>
      <c r="K72" s="30">
        <v>5</v>
      </c>
      <c r="L72" s="30">
        <v>0</v>
      </c>
      <c r="M72" s="30">
        <v>0</v>
      </c>
      <c r="N72" s="30">
        <v>1</v>
      </c>
      <c r="O72" s="30">
        <v>4</v>
      </c>
      <c r="P72" s="30">
        <v>5</v>
      </c>
      <c r="Q72" s="30">
        <f t="shared" si="18"/>
        <v>0</v>
      </c>
      <c r="R72" s="30">
        <v>0</v>
      </c>
      <c r="S72" s="30">
        <v>0</v>
      </c>
      <c r="T72" s="30">
        <v>0</v>
      </c>
      <c r="U72" s="30">
        <f t="shared" si="19"/>
        <v>5</v>
      </c>
      <c r="V72" s="30">
        <f t="shared" si="21"/>
        <v>5</v>
      </c>
    </row>
    <row r="73" spans="1:22" hidden="1">
      <c r="A73" s="35" t="s">
        <v>85</v>
      </c>
      <c r="B73" s="30">
        <f t="shared" si="14"/>
        <v>0</v>
      </c>
      <c r="C73" s="30"/>
      <c r="D73" s="30"/>
      <c r="E73" s="30">
        <f t="shared" si="15"/>
        <v>0</v>
      </c>
      <c r="F73" s="30"/>
      <c r="G73" s="30"/>
      <c r="H73" s="30">
        <f t="shared" si="16"/>
        <v>0</v>
      </c>
      <c r="I73" s="30">
        <f t="shared" si="17"/>
        <v>0</v>
      </c>
      <c r="J73" s="30"/>
      <c r="K73" s="30"/>
      <c r="L73" s="30"/>
      <c r="M73" s="30"/>
      <c r="N73" s="30"/>
      <c r="O73" s="30"/>
      <c r="P73" s="30"/>
      <c r="Q73" s="30">
        <f t="shared" si="18"/>
        <v>0</v>
      </c>
      <c r="R73" s="30"/>
      <c r="S73" s="30"/>
      <c r="T73" s="30"/>
      <c r="U73" s="30">
        <f t="shared" si="19"/>
        <v>0</v>
      </c>
      <c r="V73" s="30">
        <f t="shared" si="21"/>
        <v>0</v>
      </c>
    </row>
    <row r="74" spans="1:22" hidden="1">
      <c r="A74" s="35" t="s">
        <v>86</v>
      </c>
      <c r="B74" s="30">
        <f t="shared" si="14"/>
        <v>9</v>
      </c>
      <c r="C74" s="30">
        <v>0</v>
      </c>
      <c r="D74" s="30">
        <v>9</v>
      </c>
      <c r="E74" s="30">
        <f t="shared" si="15"/>
        <v>9</v>
      </c>
      <c r="F74" s="30">
        <v>0</v>
      </c>
      <c r="G74" s="30">
        <v>9</v>
      </c>
      <c r="H74" s="30">
        <f t="shared" si="16"/>
        <v>9</v>
      </c>
      <c r="I74" s="30">
        <f t="shared" si="17"/>
        <v>9</v>
      </c>
      <c r="J74" s="30">
        <v>0</v>
      </c>
      <c r="K74" s="30">
        <v>9</v>
      </c>
      <c r="L74" s="30">
        <v>0</v>
      </c>
      <c r="M74" s="30">
        <v>0</v>
      </c>
      <c r="N74" s="30">
        <v>0</v>
      </c>
      <c r="O74" s="30">
        <v>9</v>
      </c>
      <c r="P74" s="30">
        <v>9</v>
      </c>
      <c r="Q74" s="30">
        <f t="shared" si="18"/>
        <v>0</v>
      </c>
      <c r="R74" s="30">
        <v>0</v>
      </c>
      <c r="S74" s="30">
        <v>0</v>
      </c>
      <c r="T74" s="30">
        <v>2</v>
      </c>
      <c r="U74" s="30">
        <f t="shared" si="19"/>
        <v>7</v>
      </c>
      <c r="V74" s="30">
        <f t="shared" si="21"/>
        <v>7</v>
      </c>
    </row>
    <row r="75" spans="1:22" hidden="1">
      <c r="A75" s="35" t="s">
        <v>87</v>
      </c>
      <c r="B75" s="30">
        <f t="shared" si="14"/>
        <v>33</v>
      </c>
      <c r="C75" s="30">
        <v>0</v>
      </c>
      <c r="D75" s="30">
        <v>33</v>
      </c>
      <c r="E75" s="30">
        <f t="shared" si="15"/>
        <v>33</v>
      </c>
      <c r="F75" s="30">
        <v>0</v>
      </c>
      <c r="G75" s="30">
        <v>33</v>
      </c>
      <c r="H75" s="30">
        <f t="shared" si="16"/>
        <v>33</v>
      </c>
      <c r="I75" s="30">
        <f t="shared" si="17"/>
        <v>33</v>
      </c>
      <c r="J75" s="30">
        <v>0</v>
      </c>
      <c r="K75" s="30">
        <v>33</v>
      </c>
      <c r="L75" s="30">
        <v>0</v>
      </c>
      <c r="M75" s="30">
        <v>0</v>
      </c>
      <c r="N75" s="30">
        <v>0</v>
      </c>
      <c r="O75" s="30">
        <v>33</v>
      </c>
      <c r="P75" s="30">
        <v>16</v>
      </c>
      <c r="Q75" s="30">
        <f t="shared" si="18"/>
        <v>17</v>
      </c>
      <c r="R75" s="30">
        <v>17</v>
      </c>
      <c r="S75" s="30"/>
      <c r="T75" s="30">
        <v>1</v>
      </c>
      <c r="U75" s="30">
        <f t="shared" si="19"/>
        <v>15</v>
      </c>
      <c r="V75" s="30">
        <f t="shared" si="21"/>
        <v>15</v>
      </c>
    </row>
    <row r="76" spans="1:22" hidden="1">
      <c r="A76" s="35" t="s">
        <v>88</v>
      </c>
      <c r="B76" s="30">
        <f t="shared" si="14"/>
        <v>9</v>
      </c>
      <c r="C76" s="30">
        <v>0</v>
      </c>
      <c r="D76" s="30">
        <v>9</v>
      </c>
      <c r="E76" s="30">
        <f t="shared" si="15"/>
        <v>9</v>
      </c>
      <c r="F76" s="30">
        <v>0</v>
      </c>
      <c r="G76" s="30">
        <v>9</v>
      </c>
      <c r="H76" s="30">
        <f t="shared" si="16"/>
        <v>9</v>
      </c>
      <c r="I76" s="30">
        <f t="shared" si="17"/>
        <v>9</v>
      </c>
      <c r="J76" s="30"/>
      <c r="K76" s="30">
        <v>7</v>
      </c>
      <c r="L76" s="30"/>
      <c r="M76" s="30">
        <v>2</v>
      </c>
      <c r="N76" s="30">
        <v>9</v>
      </c>
      <c r="O76" s="30">
        <v>0</v>
      </c>
      <c r="P76" s="30">
        <v>9</v>
      </c>
      <c r="Q76" s="30">
        <f t="shared" si="18"/>
        <v>0</v>
      </c>
      <c r="R76" s="30">
        <v>0</v>
      </c>
      <c r="S76" s="30">
        <v>0</v>
      </c>
      <c r="T76" s="30">
        <v>2</v>
      </c>
      <c r="U76" s="30">
        <f t="shared" si="19"/>
        <v>7</v>
      </c>
      <c r="V76" s="30">
        <f t="shared" si="21"/>
        <v>7</v>
      </c>
    </row>
    <row r="77" spans="1:22" hidden="1">
      <c r="A77" s="35" t="s">
        <v>89</v>
      </c>
      <c r="B77" s="30">
        <f t="shared" si="14"/>
        <v>10</v>
      </c>
      <c r="C77" s="30">
        <v>0</v>
      </c>
      <c r="D77" s="30">
        <v>10</v>
      </c>
      <c r="E77" s="30">
        <f t="shared" si="15"/>
        <v>10</v>
      </c>
      <c r="F77" s="30">
        <v>0</v>
      </c>
      <c r="G77" s="30">
        <v>10</v>
      </c>
      <c r="H77" s="30">
        <f t="shared" si="16"/>
        <v>10</v>
      </c>
      <c r="I77" s="30">
        <f t="shared" si="17"/>
        <v>10</v>
      </c>
      <c r="J77" s="30">
        <v>0</v>
      </c>
      <c r="K77" s="30">
        <v>10</v>
      </c>
      <c r="L77" s="30">
        <v>0</v>
      </c>
      <c r="M77" s="30">
        <v>0</v>
      </c>
      <c r="N77" s="30">
        <v>0</v>
      </c>
      <c r="O77" s="30">
        <v>10</v>
      </c>
      <c r="P77" s="30">
        <v>7</v>
      </c>
      <c r="Q77" s="30">
        <f t="shared" si="18"/>
        <v>3</v>
      </c>
      <c r="R77" s="30">
        <v>3</v>
      </c>
      <c r="S77" s="30">
        <v>0</v>
      </c>
      <c r="T77" s="30">
        <v>0</v>
      </c>
      <c r="U77" s="30">
        <f t="shared" si="19"/>
        <v>7</v>
      </c>
      <c r="V77" s="30">
        <f t="shared" si="21"/>
        <v>7</v>
      </c>
    </row>
    <row r="78" spans="1:22" hidden="1">
      <c r="A78" s="35" t="s">
        <v>90</v>
      </c>
      <c r="B78" s="30">
        <f t="shared" si="14"/>
        <v>10</v>
      </c>
      <c r="C78" s="30">
        <v>0</v>
      </c>
      <c r="D78" s="30">
        <v>10</v>
      </c>
      <c r="E78" s="30">
        <f t="shared" si="15"/>
        <v>10</v>
      </c>
      <c r="F78" s="30">
        <v>0</v>
      </c>
      <c r="G78" s="30">
        <v>10</v>
      </c>
      <c r="H78" s="30">
        <f t="shared" si="16"/>
        <v>10</v>
      </c>
      <c r="I78" s="30">
        <f t="shared" si="17"/>
        <v>10</v>
      </c>
      <c r="J78" s="30">
        <v>0</v>
      </c>
      <c r="K78" s="30">
        <v>5</v>
      </c>
      <c r="L78" s="30">
        <v>0</v>
      </c>
      <c r="M78" s="30">
        <v>5</v>
      </c>
      <c r="N78" s="30">
        <v>0</v>
      </c>
      <c r="O78" s="30">
        <v>10</v>
      </c>
      <c r="P78" s="30">
        <v>6</v>
      </c>
      <c r="Q78" s="30">
        <f t="shared" si="18"/>
        <v>4</v>
      </c>
      <c r="R78" s="30">
        <v>4</v>
      </c>
      <c r="S78" s="30">
        <v>0</v>
      </c>
      <c r="T78" s="30"/>
      <c r="U78" s="30">
        <f t="shared" si="19"/>
        <v>6</v>
      </c>
      <c r="V78" s="30">
        <f t="shared" si="21"/>
        <v>6</v>
      </c>
    </row>
    <row r="79" spans="1:22" hidden="1">
      <c r="A79" s="35" t="s">
        <v>91</v>
      </c>
      <c r="B79" s="30">
        <f t="shared" si="14"/>
        <v>4</v>
      </c>
      <c r="C79" s="30">
        <v>1</v>
      </c>
      <c r="D79" s="30">
        <v>3</v>
      </c>
      <c r="E79" s="30">
        <f t="shared" si="15"/>
        <v>4</v>
      </c>
      <c r="F79" s="30">
        <v>1</v>
      </c>
      <c r="G79" s="30">
        <v>3</v>
      </c>
      <c r="H79" s="30">
        <f t="shared" si="16"/>
        <v>4</v>
      </c>
      <c r="I79" s="30">
        <f t="shared" si="17"/>
        <v>4</v>
      </c>
      <c r="J79" s="30"/>
      <c r="K79" s="30">
        <v>4</v>
      </c>
      <c r="L79" s="30"/>
      <c r="M79" s="30"/>
      <c r="N79" s="30">
        <v>1</v>
      </c>
      <c r="O79" s="30">
        <v>3</v>
      </c>
      <c r="P79" s="30">
        <v>4</v>
      </c>
      <c r="Q79" s="30">
        <f t="shared" si="18"/>
        <v>0</v>
      </c>
      <c r="R79" s="30"/>
      <c r="S79" s="30"/>
      <c r="T79" s="30">
        <v>1</v>
      </c>
      <c r="U79" s="30">
        <f t="shared" si="19"/>
        <v>3</v>
      </c>
      <c r="V79" s="30">
        <f t="shared" si="21"/>
        <v>3</v>
      </c>
    </row>
    <row r="80" spans="1:22" hidden="1">
      <c r="A80" s="35" t="s">
        <v>92</v>
      </c>
      <c r="B80" s="30">
        <f t="shared" si="14"/>
        <v>0</v>
      </c>
      <c r="C80" s="30"/>
      <c r="D80" s="30"/>
      <c r="E80" s="30">
        <f t="shared" si="15"/>
        <v>0</v>
      </c>
      <c r="F80" s="30"/>
      <c r="G80" s="30"/>
      <c r="H80" s="30">
        <f t="shared" si="16"/>
        <v>0</v>
      </c>
      <c r="I80" s="30">
        <f t="shared" si="17"/>
        <v>0</v>
      </c>
      <c r="J80" s="30"/>
      <c r="K80" s="30"/>
      <c r="L80" s="30"/>
      <c r="M80" s="30"/>
      <c r="N80" s="30"/>
      <c r="O80" s="30"/>
      <c r="P80" s="30"/>
      <c r="Q80" s="30">
        <f t="shared" si="18"/>
        <v>0</v>
      </c>
      <c r="R80" s="30"/>
      <c r="S80" s="30"/>
      <c r="T80" s="30"/>
      <c r="U80" s="30">
        <f t="shared" si="19"/>
        <v>0</v>
      </c>
      <c r="V80" s="30">
        <f t="shared" si="21"/>
        <v>0</v>
      </c>
    </row>
    <row r="81" spans="1:22" hidden="1">
      <c r="A81" s="35" t="s">
        <v>93</v>
      </c>
      <c r="B81" s="30">
        <f t="shared" si="14"/>
        <v>0</v>
      </c>
      <c r="C81" s="30"/>
      <c r="D81" s="30"/>
      <c r="E81" s="30">
        <f t="shared" si="15"/>
        <v>0</v>
      </c>
      <c r="F81" s="30"/>
      <c r="G81" s="30"/>
      <c r="H81" s="30">
        <f t="shared" si="16"/>
        <v>0</v>
      </c>
      <c r="I81" s="30">
        <f t="shared" si="17"/>
        <v>0</v>
      </c>
      <c r="J81" s="30"/>
      <c r="K81" s="30"/>
      <c r="L81" s="30"/>
      <c r="M81" s="30"/>
      <c r="N81" s="30"/>
      <c r="O81" s="30"/>
      <c r="P81" s="30"/>
      <c r="Q81" s="30">
        <f t="shared" si="18"/>
        <v>0</v>
      </c>
      <c r="R81" s="30"/>
      <c r="S81" s="30"/>
      <c r="T81" s="30"/>
      <c r="U81" s="30">
        <f t="shared" si="19"/>
        <v>0</v>
      </c>
      <c r="V81" s="30">
        <f t="shared" si="21"/>
        <v>0</v>
      </c>
    </row>
    <row r="82" spans="1:22" hidden="1">
      <c r="A82" s="35" t="s">
        <v>94</v>
      </c>
      <c r="B82" s="30">
        <f t="shared" si="14"/>
        <v>0</v>
      </c>
      <c r="C82" s="30"/>
      <c r="D82" s="30"/>
      <c r="E82" s="30">
        <f t="shared" si="15"/>
        <v>0</v>
      </c>
      <c r="F82" s="30"/>
      <c r="G82" s="30"/>
      <c r="H82" s="30">
        <f t="shared" si="16"/>
        <v>0</v>
      </c>
      <c r="I82" s="30">
        <f t="shared" si="17"/>
        <v>0</v>
      </c>
      <c r="J82" s="30"/>
      <c r="K82" s="30"/>
      <c r="L82" s="30"/>
      <c r="M82" s="30"/>
      <c r="N82" s="30"/>
      <c r="O82" s="30"/>
      <c r="P82" s="30"/>
      <c r="Q82" s="30">
        <f t="shared" si="18"/>
        <v>0</v>
      </c>
      <c r="R82" s="30"/>
      <c r="S82" s="30"/>
      <c r="T82" s="30"/>
      <c r="U82" s="30">
        <f t="shared" si="19"/>
        <v>0</v>
      </c>
      <c r="V82" s="30">
        <f t="shared" si="21"/>
        <v>0</v>
      </c>
    </row>
    <row r="83" spans="1:22" hidden="1">
      <c r="A83" s="35" t="s">
        <v>95</v>
      </c>
      <c r="B83" s="30">
        <f t="shared" si="14"/>
        <v>6</v>
      </c>
      <c r="C83" s="30">
        <v>0</v>
      </c>
      <c r="D83" s="30">
        <v>6</v>
      </c>
      <c r="E83" s="30">
        <f t="shared" si="15"/>
        <v>6</v>
      </c>
      <c r="F83" s="30">
        <v>0</v>
      </c>
      <c r="G83" s="30">
        <v>6</v>
      </c>
      <c r="H83" s="30">
        <f t="shared" si="16"/>
        <v>6</v>
      </c>
      <c r="I83" s="30">
        <f t="shared" si="17"/>
        <v>6</v>
      </c>
      <c r="J83" s="30">
        <v>0</v>
      </c>
      <c r="K83" s="30">
        <v>6</v>
      </c>
      <c r="L83" s="30">
        <v>0</v>
      </c>
      <c r="M83" s="30">
        <v>0</v>
      </c>
      <c r="N83" s="30">
        <v>0</v>
      </c>
      <c r="O83" s="30">
        <v>6</v>
      </c>
      <c r="P83" s="30">
        <v>6</v>
      </c>
      <c r="Q83" s="30">
        <f t="shared" si="18"/>
        <v>0</v>
      </c>
      <c r="R83" s="30">
        <v>0</v>
      </c>
      <c r="S83" s="30">
        <v>0</v>
      </c>
      <c r="T83" s="30">
        <v>6</v>
      </c>
      <c r="U83" s="30">
        <f t="shared" si="19"/>
        <v>0</v>
      </c>
      <c r="V83" s="30">
        <f t="shared" si="21"/>
        <v>0</v>
      </c>
    </row>
    <row r="84" spans="1:22" hidden="1">
      <c r="A84" s="35" t="s">
        <v>96</v>
      </c>
      <c r="B84" s="30">
        <f t="shared" si="14"/>
        <v>65</v>
      </c>
      <c r="C84" s="30">
        <v>49</v>
      </c>
      <c r="D84" s="30">
        <v>16</v>
      </c>
      <c r="E84" s="30">
        <f t="shared" si="15"/>
        <v>65</v>
      </c>
      <c r="F84" s="30">
        <v>49</v>
      </c>
      <c r="G84" s="30">
        <v>16</v>
      </c>
      <c r="H84" s="30">
        <f t="shared" si="16"/>
        <v>65</v>
      </c>
      <c r="I84" s="30">
        <f t="shared" si="17"/>
        <v>65</v>
      </c>
      <c r="J84" s="30">
        <v>0</v>
      </c>
      <c r="K84" s="30">
        <v>64</v>
      </c>
      <c r="L84" s="30">
        <v>0</v>
      </c>
      <c r="M84" s="30">
        <v>1</v>
      </c>
      <c r="N84" s="30">
        <v>0</v>
      </c>
      <c r="O84" s="30">
        <v>65</v>
      </c>
      <c r="P84" s="30">
        <v>65</v>
      </c>
      <c r="Q84" s="30">
        <f t="shared" si="18"/>
        <v>0</v>
      </c>
      <c r="R84" s="30">
        <v>0</v>
      </c>
      <c r="S84" s="30">
        <v>0</v>
      </c>
      <c r="T84" s="30">
        <v>3</v>
      </c>
      <c r="U84" s="30">
        <f t="shared" si="19"/>
        <v>62</v>
      </c>
      <c r="V84" s="30">
        <f t="shared" si="21"/>
        <v>62</v>
      </c>
    </row>
    <row r="85" spans="1:22" hidden="1">
      <c r="A85" s="35" t="s">
        <v>97</v>
      </c>
      <c r="B85" s="30">
        <f t="shared" si="14"/>
        <v>0</v>
      </c>
      <c r="C85" s="30"/>
      <c r="D85" s="30"/>
      <c r="E85" s="30">
        <f t="shared" si="15"/>
        <v>0</v>
      </c>
      <c r="F85" s="30"/>
      <c r="G85" s="30"/>
      <c r="H85" s="30">
        <f t="shared" si="16"/>
        <v>0</v>
      </c>
      <c r="I85" s="30">
        <f t="shared" si="17"/>
        <v>0</v>
      </c>
      <c r="J85" s="30"/>
      <c r="K85" s="30"/>
      <c r="L85" s="30"/>
      <c r="M85" s="30"/>
      <c r="N85" s="30"/>
      <c r="O85" s="30"/>
      <c r="P85" s="30"/>
      <c r="Q85" s="30">
        <f t="shared" si="18"/>
        <v>0</v>
      </c>
      <c r="R85" s="30"/>
      <c r="S85" s="30"/>
      <c r="T85" s="30"/>
      <c r="U85" s="30">
        <f t="shared" si="19"/>
        <v>0</v>
      </c>
      <c r="V85" s="30">
        <f t="shared" si="21"/>
        <v>0</v>
      </c>
    </row>
    <row r="86" spans="1:22" hidden="1">
      <c r="A86" s="35" t="s">
        <v>98</v>
      </c>
      <c r="B86" s="30">
        <f t="shared" si="14"/>
        <v>9</v>
      </c>
      <c r="C86" s="30">
        <v>0</v>
      </c>
      <c r="D86" s="30">
        <v>9</v>
      </c>
      <c r="E86" s="30">
        <f t="shared" si="15"/>
        <v>9</v>
      </c>
      <c r="F86" s="30">
        <v>0</v>
      </c>
      <c r="G86" s="30">
        <v>9</v>
      </c>
      <c r="H86" s="30">
        <f t="shared" si="16"/>
        <v>9</v>
      </c>
      <c r="I86" s="30">
        <f t="shared" si="17"/>
        <v>9</v>
      </c>
      <c r="J86" s="30">
        <v>1</v>
      </c>
      <c r="K86" s="30">
        <v>7</v>
      </c>
      <c r="L86" s="30">
        <v>0</v>
      </c>
      <c r="M86" s="30">
        <v>1</v>
      </c>
      <c r="N86" s="30">
        <v>3</v>
      </c>
      <c r="O86" s="30">
        <v>6</v>
      </c>
      <c r="P86" s="30">
        <v>9</v>
      </c>
      <c r="Q86" s="30">
        <f t="shared" si="18"/>
        <v>0</v>
      </c>
      <c r="R86" s="30">
        <v>0</v>
      </c>
      <c r="S86" s="30">
        <v>0</v>
      </c>
      <c r="T86" s="30">
        <v>3</v>
      </c>
      <c r="U86" s="30">
        <f t="shared" si="19"/>
        <v>6</v>
      </c>
      <c r="V86" s="30">
        <f t="shared" si="21"/>
        <v>6</v>
      </c>
    </row>
    <row r="87" spans="1:22" hidden="1">
      <c r="A87" s="35" t="s">
        <v>99</v>
      </c>
      <c r="B87" s="30">
        <f t="shared" si="14"/>
        <v>6</v>
      </c>
      <c r="C87" s="30">
        <v>0</v>
      </c>
      <c r="D87" s="30">
        <v>6</v>
      </c>
      <c r="E87" s="30">
        <f t="shared" si="15"/>
        <v>6</v>
      </c>
      <c r="F87" s="30">
        <v>0</v>
      </c>
      <c r="G87" s="30">
        <v>6</v>
      </c>
      <c r="H87" s="30">
        <f t="shared" si="16"/>
        <v>6</v>
      </c>
      <c r="I87" s="30">
        <f t="shared" si="17"/>
        <v>6</v>
      </c>
      <c r="J87" s="30">
        <v>0</v>
      </c>
      <c r="K87" s="30">
        <v>0</v>
      </c>
      <c r="L87" s="30">
        <v>0</v>
      </c>
      <c r="M87" s="30">
        <v>6</v>
      </c>
      <c r="N87" s="30">
        <v>0</v>
      </c>
      <c r="O87" s="30">
        <v>6</v>
      </c>
      <c r="P87" s="30">
        <v>6</v>
      </c>
      <c r="Q87" s="30">
        <f t="shared" si="18"/>
        <v>0</v>
      </c>
      <c r="R87" s="30">
        <v>0</v>
      </c>
      <c r="S87" s="30">
        <v>0</v>
      </c>
      <c r="T87" s="30">
        <v>0</v>
      </c>
      <c r="U87" s="30">
        <f t="shared" si="19"/>
        <v>6</v>
      </c>
      <c r="V87" s="30">
        <f t="shared" si="21"/>
        <v>6</v>
      </c>
    </row>
    <row r="88" spans="1:22" hidden="1">
      <c r="A88" s="35" t="s">
        <v>100</v>
      </c>
      <c r="B88" s="30">
        <f t="shared" si="14"/>
        <v>17</v>
      </c>
      <c r="C88" s="30">
        <v>0</v>
      </c>
      <c r="D88" s="30">
        <v>17</v>
      </c>
      <c r="E88" s="30">
        <f t="shared" si="15"/>
        <v>17</v>
      </c>
      <c r="F88" s="30">
        <v>0</v>
      </c>
      <c r="G88" s="30">
        <v>17</v>
      </c>
      <c r="H88" s="30">
        <f t="shared" si="16"/>
        <v>17</v>
      </c>
      <c r="I88" s="30">
        <f t="shared" si="17"/>
        <v>17</v>
      </c>
      <c r="J88" s="30">
        <v>0</v>
      </c>
      <c r="K88" s="30">
        <v>16</v>
      </c>
      <c r="L88" s="30">
        <v>0</v>
      </c>
      <c r="M88" s="30">
        <v>1</v>
      </c>
      <c r="N88" s="30">
        <v>3</v>
      </c>
      <c r="O88" s="30">
        <v>14</v>
      </c>
      <c r="P88" s="30">
        <v>17</v>
      </c>
      <c r="Q88" s="30">
        <f t="shared" si="18"/>
        <v>0</v>
      </c>
      <c r="R88" s="30">
        <v>0</v>
      </c>
      <c r="S88" s="30">
        <v>0</v>
      </c>
      <c r="T88" s="30">
        <v>3</v>
      </c>
      <c r="U88" s="30">
        <f t="shared" si="19"/>
        <v>14</v>
      </c>
      <c r="V88" s="30">
        <f t="shared" si="21"/>
        <v>14</v>
      </c>
    </row>
    <row r="89" spans="1:22" hidden="1">
      <c r="A89" s="35" t="s">
        <v>101</v>
      </c>
      <c r="B89" s="30">
        <f t="shared" si="14"/>
        <v>6</v>
      </c>
      <c r="C89" s="30">
        <v>4</v>
      </c>
      <c r="D89" s="30">
        <v>2</v>
      </c>
      <c r="E89" s="30">
        <f t="shared" si="15"/>
        <v>6</v>
      </c>
      <c r="F89" s="30">
        <v>4</v>
      </c>
      <c r="G89" s="30">
        <v>2</v>
      </c>
      <c r="H89" s="30">
        <f t="shared" si="16"/>
        <v>6</v>
      </c>
      <c r="I89" s="30">
        <f t="shared" si="17"/>
        <v>6</v>
      </c>
      <c r="J89" s="30">
        <v>0</v>
      </c>
      <c r="K89" s="30">
        <v>5</v>
      </c>
      <c r="L89" s="30">
        <v>0</v>
      </c>
      <c r="M89" s="30">
        <v>1</v>
      </c>
      <c r="N89" s="30">
        <v>1</v>
      </c>
      <c r="O89" s="30">
        <v>5</v>
      </c>
      <c r="P89" s="30">
        <v>6</v>
      </c>
      <c r="Q89" s="30">
        <f t="shared" si="18"/>
        <v>0</v>
      </c>
      <c r="R89" s="30">
        <v>0</v>
      </c>
      <c r="S89" s="30">
        <v>0</v>
      </c>
      <c r="T89" s="30">
        <v>1</v>
      </c>
      <c r="U89" s="30">
        <f t="shared" si="19"/>
        <v>5</v>
      </c>
      <c r="V89" s="30">
        <f t="shared" si="21"/>
        <v>5</v>
      </c>
    </row>
    <row r="90" spans="1:22" hidden="1">
      <c r="A90" s="35" t="s">
        <v>102</v>
      </c>
      <c r="B90" s="30">
        <f t="shared" si="14"/>
        <v>9</v>
      </c>
      <c r="C90" s="30">
        <v>0</v>
      </c>
      <c r="D90" s="30">
        <v>9</v>
      </c>
      <c r="E90" s="30">
        <f t="shared" si="15"/>
        <v>9</v>
      </c>
      <c r="F90" s="30">
        <v>0</v>
      </c>
      <c r="G90" s="30">
        <v>9</v>
      </c>
      <c r="H90" s="30">
        <f t="shared" si="16"/>
        <v>4</v>
      </c>
      <c r="I90" s="30">
        <f t="shared" si="17"/>
        <v>4</v>
      </c>
      <c r="J90" s="30">
        <v>0</v>
      </c>
      <c r="K90" s="30">
        <v>4</v>
      </c>
      <c r="L90" s="30">
        <v>0</v>
      </c>
      <c r="M90" s="30">
        <v>0</v>
      </c>
      <c r="N90" s="30">
        <v>0</v>
      </c>
      <c r="O90" s="30">
        <v>4</v>
      </c>
      <c r="P90" s="30">
        <v>4</v>
      </c>
      <c r="Q90" s="30">
        <f t="shared" si="18"/>
        <v>0</v>
      </c>
      <c r="R90" s="30">
        <v>0</v>
      </c>
      <c r="S90" s="30">
        <v>0</v>
      </c>
      <c r="T90" s="30">
        <v>1</v>
      </c>
      <c r="U90" s="30">
        <f t="shared" si="19"/>
        <v>3</v>
      </c>
      <c r="V90" s="30">
        <f t="shared" si="21"/>
        <v>3</v>
      </c>
    </row>
    <row r="91" spans="1:22" hidden="1">
      <c r="A91" s="35" t="s">
        <v>103</v>
      </c>
      <c r="B91" s="30">
        <f t="shared" si="14"/>
        <v>0</v>
      </c>
      <c r="D91" s="30"/>
      <c r="E91" s="30">
        <f t="shared" si="15"/>
        <v>0</v>
      </c>
      <c r="F91" s="30"/>
      <c r="G91" s="30"/>
      <c r="H91" s="30">
        <f t="shared" si="16"/>
        <v>13</v>
      </c>
      <c r="I91" s="30">
        <f t="shared" si="17"/>
        <v>13</v>
      </c>
      <c r="J91" s="30"/>
      <c r="K91" s="30">
        <v>8</v>
      </c>
      <c r="L91" s="30">
        <v>3</v>
      </c>
      <c r="M91" s="30">
        <v>2</v>
      </c>
      <c r="N91" s="30">
        <v>13</v>
      </c>
      <c r="O91" s="30"/>
      <c r="P91" s="30">
        <v>13</v>
      </c>
      <c r="Q91" s="30">
        <f t="shared" si="18"/>
        <v>0</v>
      </c>
      <c r="R91" s="30"/>
      <c r="S91" s="30"/>
      <c r="T91" s="30"/>
      <c r="U91" s="30">
        <f t="shared" si="19"/>
        <v>13</v>
      </c>
      <c r="V91" s="30">
        <f t="shared" si="21"/>
        <v>13</v>
      </c>
    </row>
    <row r="92" spans="1:22" hidden="1">
      <c r="A92" s="35" t="s">
        <v>104</v>
      </c>
      <c r="B92" s="30">
        <f t="shared" si="14"/>
        <v>0</v>
      </c>
      <c r="C92" s="30"/>
      <c r="D92" s="30"/>
      <c r="E92" s="30">
        <f t="shared" si="15"/>
        <v>0</v>
      </c>
      <c r="F92" s="30"/>
      <c r="G92" s="30"/>
      <c r="H92" s="30">
        <f t="shared" si="16"/>
        <v>0</v>
      </c>
      <c r="I92" s="30">
        <f t="shared" si="17"/>
        <v>0</v>
      </c>
      <c r="J92" s="30"/>
      <c r="K92" s="30"/>
      <c r="L92" s="30"/>
      <c r="M92" s="30"/>
      <c r="N92" s="30"/>
      <c r="O92" s="30"/>
      <c r="P92" s="30"/>
      <c r="Q92" s="30">
        <f t="shared" si="18"/>
        <v>0</v>
      </c>
      <c r="R92" s="30"/>
      <c r="S92" s="30"/>
      <c r="T92" s="30"/>
      <c r="U92" s="30">
        <f t="shared" si="19"/>
        <v>0</v>
      </c>
      <c r="V92" s="30">
        <f t="shared" si="21"/>
        <v>0</v>
      </c>
    </row>
    <row r="93" spans="1:22" hidden="1">
      <c r="A93" s="35" t="s">
        <v>105</v>
      </c>
      <c r="B93" s="30">
        <f t="shared" si="14"/>
        <v>0</v>
      </c>
      <c r="C93" s="30"/>
      <c r="D93" s="30"/>
      <c r="E93" s="30">
        <f t="shared" si="15"/>
        <v>0</v>
      </c>
      <c r="F93" s="30"/>
      <c r="G93" s="30"/>
      <c r="H93" s="30">
        <f t="shared" si="16"/>
        <v>0</v>
      </c>
      <c r="I93" s="30">
        <f t="shared" si="17"/>
        <v>0</v>
      </c>
      <c r="J93" s="30"/>
      <c r="K93" s="30"/>
      <c r="L93" s="30"/>
      <c r="M93" s="30"/>
      <c r="N93" s="30"/>
      <c r="O93" s="30"/>
      <c r="P93" s="30"/>
      <c r="Q93" s="30">
        <f t="shared" si="18"/>
        <v>0</v>
      </c>
      <c r="R93" s="30"/>
      <c r="S93" s="30"/>
      <c r="T93" s="30"/>
      <c r="U93" s="30">
        <f t="shared" si="19"/>
        <v>0</v>
      </c>
      <c r="V93" s="30">
        <f t="shared" si="21"/>
        <v>0</v>
      </c>
    </row>
    <row r="94" spans="1:22" hidden="1">
      <c r="A94" s="35" t="s">
        <v>106</v>
      </c>
      <c r="B94" s="30">
        <f t="shared" si="14"/>
        <v>0</v>
      </c>
      <c r="C94" s="30"/>
      <c r="D94" s="30"/>
      <c r="E94" s="30">
        <f t="shared" si="15"/>
        <v>0</v>
      </c>
      <c r="F94" s="30"/>
      <c r="G94" s="30"/>
      <c r="H94" s="30">
        <f t="shared" si="16"/>
        <v>0</v>
      </c>
      <c r="I94" s="30">
        <f t="shared" si="17"/>
        <v>0</v>
      </c>
      <c r="J94" s="30"/>
      <c r="K94" s="30"/>
      <c r="L94" s="30"/>
      <c r="M94" s="30"/>
      <c r="N94" s="30"/>
      <c r="O94" s="30"/>
      <c r="P94" s="30"/>
      <c r="Q94" s="30">
        <f t="shared" si="18"/>
        <v>0</v>
      </c>
      <c r="R94" s="30"/>
      <c r="S94" s="30"/>
      <c r="T94" s="30"/>
      <c r="U94" s="30">
        <f t="shared" si="19"/>
        <v>0</v>
      </c>
      <c r="V94" s="30">
        <f t="shared" si="21"/>
        <v>0</v>
      </c>
    </row>
    <row r="95" spans="1:22" hidden="1">
      <c r="A95" s="35" t="s">
        <v>107</v>
      </c>
      <c r="B95" s="30">
        <f t="shared" si="14"/>
        <v>10</v>
      </c>
      <c r="C95" s="30">
        <v>2</v>
      </c>
      <c r="D95" s="30">
        <v>8</v>
      </c>
      <c r="E95" s="30">
        <f t="shared" si="15"/>
        <v>4</v>
      </c>
      <c r="F95" s="30">
        <v>2</v>
      </c>
      <c r="G95" s="30">
        <v>2</v>
      </c>
      <c r="H95" s="30">
        <f t="shared" si="16"/>
        <v>10</v>
      </c>
      <c r="I95" s="30">
        <f t="shared" si="17"/>
        <v>10</v>
      </c>
      <c r="J95" s="30"/>
      <c r="K95" s="30">
        <v>10</v>
      </c>
      <c r="L95" s="30"/>
      <c r="M95" s="30"/>
      <c r="N95" s="30"/>
      <c r="O95" s="30">
        <v>10</v>
      </c>
      <c r="P95" s="30">
        <v>10</v>
      </c>
      <c r="Q95" s="30">
        <f t="shared" si="18"/>
        <v>0</v>
      </c>
      <c r="R95" s="30">
        <v>0</v>
      </c>
      <c r="S95" s="30">
        <v>0</v>
      </c>
      <c r="T95" s="30"/>
      <c r="U95" s="30">
        <f t="shared" si="19"/>
        <v>10</v>
      </c>
      <c r="V95" s="30">
        <f t="shared" si="21"/>
        <v>10</v>
      </c>
    </row>
    <row r="96" spans="1:22" hidden="1">
      <c r="A96" s="35" t="s">
        <v>108</v>
      </c>
      <c r="B96" s="30">
        <f t="shared" si="14"/>
        <v>7</v>
      </c>
      <c r="C96" s="30">
        <v>0</v>
      </c>
      <c r="D96" s="30">
        <v>7</v>
      </c>
      <c r="E96" s="30">
        <f t="shared" si="15"/>
        <v>7</v>
      </c>
      <c r="F96" s="30">
        <v>0</v>
      </c>
      <c r="G96" s="30">
        <v>7</v>
      </c>
      <c r="H96" s="30">
        <f t="shared" si="16"/>
        <v>5</v>
      </c>
      <c r="I96" s="30">
        <f t="shared" si="17"/>
        <v>5</v>
      </c>
      <c r="J96" s="30"/>
      <c r="K96" s="30">
        <v>5</v>
      </c>
      <c r="L96" s="30"/>
      <c r="M96" s="30"/>
      <c r="N96" s="30"/>
      <c r="O96" s="30">
        <v>5</v>
      </c>
      <c r="P96" s="30">
        <v>5</v>
      </c>
      <c r="Q96" s="30">
        <f t="shared" si="18"/>
        <v>0</v>
      </c>
      <c r="R96" s="30">
        <v>0</v>
      </c>
      <c r="S96" s="30">
        <v>0</v>
      </c>
      <c r="T96" s="30"/>
      <c r="U96" s="30">
        <f t="shared" si="19"/>
        <v>5</v>
      </c>
      <c r="V96" s="30">
        <f t="shared" si="21"/>
        <v>5</v>
      </c>
    </row>
    <row r="97" spans="1:22" hidden="1">
      <c r="A97" s="35" t="s">
        <v>109</v>
      </c>
      <c r="B97" s="30">
        <f t="shared" si="14"/>
        <v>10</v>
      </c>
      <c r="C97" s="30">
        <v>0</v>
      </c>
      <c r="D97" s="30">
        <v>10</v>
      </c>
      <c r="E97" s="30">
        <f t="shared" si="15"/>
        <v>10</v>
      </c>
      <c r="F97" s="30">
        <v>0</v>
      </c>
      <c r="G97" s="30">
        <v>10</v>
      </c>
      <c r="H97" s="30">
        <f t="shared" si="16"/>
        <v>10</v>
      </c>
      <c r="I97" s="30">
        <f t="shared" si="17"/>
        <v>10</v>
      </c>
      <c r="J97" s="30">
        <v>0</v>
      </c>
      <c r="K97" s="30">
        <v>2</v>
      </c>
      <c r="L97" s="30">
        <v>0</v>
      </c>
      <c r="M97" s="30">
        <v>8</v>
      </c>
      <c r="N97" s="30">
        <v>0</v>
      </c>
      <c r="O97" s="30">
        <v>10</v>
      </c>
      <c r="P97" s="30">
        <v>7</v>
      </c>
      <c r="Q97" s="30">
        <f t="shared" si="18"/>
        <v>3</v>
      </c>
      <c r="R97" s="30">
        <v>3</v>
      </c>
      <c r="S97" s="30">
        <v>0</v>
      </c>
      <c r="T97" s="30">
        <v>0</v>
      </c>
      <c r="U97" s="30">
        <f t="shared" si="19"/>
        <v>7</v>
      </c>
      <c r="V97" s="30">
        <f t="shared" si="21"/>
        <v>7</v>
      </c>
    </row>
    <row r="98" spans="1:22" hidden="1">
      <c r="A98" s="35" t="s">
        <v>110</v>
      </c>
      <c r="B98" s="30">
        <f t="shared" si="14"/>
        <v>0</v>
      </c>
      <c r="C98" s="30">
        <v>0</v>
      </c>
      <c r="D98" s="30">
        <v>0</v>
      </c>
      <c r="E98" s="30">
        <f t="shared" si="15"/>
        <v>0</v>
      </c>
      <c r="F98" s="30">
        <v>0</v>
      </c>
      <c r="G98" s="30">
        <v>0</v>
      </c>
      <c r="H98" s="30">
        <f t="shared" si="16"/>
        <v>0</v>
      </c>
      <c r="I98" s="30">
        <f t="shared" si="17"/>
        <v>0</v>
      </c>
      <c r="J98" s="30">
        <v>0</v>
      </c>
      <c r="K98" s="30">
        <v>0</v>
      </c>
      <c r="L98" s="30">
        <v>0</v>
      </c>
      <c r="M98" s="30">
        <v>0</v>
      </c>
      <c r="N98" s="30">
        <v>0</v>
      </c>
      <c r="O98" s="30">
        <v>0</v>
      </c>
      <c r="P98" s="30">
        <v>0</v>
      </c>
      <c r="Q98" s="30">
        <f t="shared" si="18"/>
        <v>0</v>
      </c>
      <c r="R98" s="30">
        <v>0</v>
      </c>
      <c r="S98" s="30">
        <v>0</v>
      </c>
      <c r="T98" s="30">
        <v>0</v>
      </c>
      <c r="U98" s="30">
        <f t="shared" si="19"/>
        <v>0</v>
      </c>
      <c r="V98" s="30">
        <f t="shared" si="21"/>
        <v>0</v>
      </c>
    </row>
    <row r="99" spans="1:22" hidden="1">
      <c r="A99" s="35" t="s">
        <v>111</v>
      </c>
      <c r="B99" s="30">
        <f t="shared" si="14"/>
        <v>32</v>
      </c>
      <c r="C99" s="30">
        <v>12</v>
      </c>
      <c r="D99" s="30">
        <v>20</v>
      </c>
      <c r="E99" s="30">
        <f t="shared" si="15"/>
        <v>32</v>
      </c>
      <c r="F99" s="30">
        <v>12</v>
      </c>
      <c r="G99" s="30">
        <v>20</v>
      </c>
      <c r="H99" s="30">
        <f t="shared" si="16"/>
        <v>29</v>
      </c>
      <c r="I99" s="30">
        <f t="shared" si="17"/>
        <v>29</v>
      </c>
      <c r="J99" s="30">
        <v>0</v>
      </c>
      <c r="K99" s="30">
        <v>26</v>
      </c>
      <c r="L99" s="30"/>
      <c r="M99" s="30">
        <v>3</v>
      </c>
      <c r="N99" s="30">
        <v>0</v>
      </c>
      <c r="O99" s="30">
        <v>29</v>
      </c>
      <c r="P99" s="30">
        <v>29</v>
      </c>
      <c r="Q99" s="30">
        <f t="shared" si="18"/>
        <v>0</v>
      </c>
      <c r="R99" s="30">
        <v>0</v>
      </c>
      <c r="S99" s="30"/>
      <c r="T99" s="30">
        <v>5</v>
      </c>
      <c r="U99" s="30">
        <f t="shared" si="19"/>
        <v>24</v>
      </c>
      <c r="V99" s="30">
        <f t="shared" si="21"/>
        <v>24</v>
      </c>
    </row>
    <row r="100" spans="1:22" hidden="1">
      <c r="A100" s="35" t="s">
        <v>112</v>
      </c>
      <c r="B100" s="30">
        <f t="shared" si="14"/>
        <v>0</v>
      </c>
      <c r="C100" s="30"/>
      <c r="D100" s="30"/>
      <c r="E100" s="30">
        <f t="shared" si="15"/>
        <v>0</v>
      </c>
      <c r="F100" s="30"/>
      <c r="G100" s="30"/>
      <c r="H100" s="30">
        <f t="shared" si="16"/>
        <v>0</v>
      </c>
      <c r="I100" s="30">
        <f t="shared" si="17"/>
        <v>0</v>
      </c>
      <c r="J100" s="30"/>
      <c r="K100" s="30"/>
      <c r="L100" s="30"/>
      <c r="M100" s="30"/>
      <c r="N100" s="30"/>
      <c r="O100" s="30"/>
      <c r="P100" s="30"/>
      <c r="Q100" s="30">
        <f t="shared" si="18"/>
        <v>0</v>
      </c>
      <c r="R100" s="30"/>
      <c r="S100" s="30"/>
      <c r="T100" s="30"/>
      <c r="U100" s="30">
        <f t="shared" si="19"/>
        <v>0</v>
      </c>
      <c r="V100" s="30">
        <f t="shared" si="21"/>
        <v>0</v>
      </c>
    </row>
    <row r="101" spans="1:22" hidden="1">
      <c r="A101" s="35" t="s">
        <v>113</v>
      </c>
      <c r="B101" s="30">
        <f t="shared" si="14"/>
        <v>7</v>
      </c>
      <c r="C101" s="30"/>
      <c r="D101" s="30">
        <v>7</v>
      </c>
      <c r="E101" s="30">
        <f t="shared" si="15"/>
        <v>7</v>
      </c>
      <c r="F101" s="30"/>
      <c r="G101" s="30">
        <v>7</v>
      </c>
      <c r="H101" s="30">
        <f t="shared" si="16"/>
        <v>7</v>
      </c>
      <c r="I101" s="30">
        <f t="shared" si="17"/>
        <v>7</v>
      </c>
      <c r="J101" s="30"/>
      <c r="K101" s="30">
        <v>3</v>
      </c>
      <c r="L101" s="30"/>
      <c r="M101" s="30">
        <v>4</v>
      </c>
      <c r="N101" s="30">
        <v>3</v>
      </c>
      <c r="O101" s="30">
        <v>4</v>
      </c>
      <c r="P101" s="30">
        <v>7</v>
      </c>
      <c r="Q101" s="30">
        <f t="shared" si="18"/>
        <v>0</v>
      </c>
      <c r="R101" s="30"/>
      <c r="S101" s="30">
        <v>0</v>
      </c>
      <c r="T101" s="30">
        <v>3</v>
      </c>
      <c r="U101" s="30">
        <f t="shared" si="19"/>
        <v>4</v>
      </c>
      <c r="V101" s="30">
        <f t="shared" si="21"/>
        <v>4</v>
      </c>
    </row>
    <row r="102" spans="1:22" hidden="1">
      <c r="A102" s="35" t="s">
        <v>114</v>
      </c>
      <c r="B102" s="30">
        <f t="shared" si="14"/>
        <v>0</v>
      </c>
      <c r="C102" s="30"/>
      <c r="D102" s="30"/>
      <c r="E102" s="30">
        <f t="shared" si="15"/>
        <v>0</v>
      </c>
      <c r="F102" s="30"/>
      <c r="G102" s="30"/>
      <c r="H102" s="30">
        <f t="shared" si="16"/>
        <v>0</v>
      </c>
      <c r="I102" s="30">
        <f t="shared" si="17"/>
        <v>0</v>
      </c>
      <c r="J102" s="30"/>
      <c r="K102" s="30"/>
      <c r="L102" s="30"/>
      <c r="M102" s="30"/>
      <c r="N102" s="30"/>
      <c r="O102" s="30"/>
      <c r="P102" s="30"/>
      <c r="Q102" s="30">
        <f t="shared" si="18"/>
        <v>0</v>
      </c>
      <c r="R102" s="30"/>
      <c r="S102" s="30"/>
      <c r="T102" s="30"/>
      <c r="U102" s="30">
        <f t="shared" si="19"/>
        <v>0</v>
      </c>
      <c r="V102" s="30">
        <f t="shared" si="21"/>
        <v>0</v>
      </c>
    </row>
    <row r="103" spans="1:22" hidden="1">
      <c r="A103" s="35" t="s">
        <v>115</v>
      </c>
      <c r="B103" s="30">
        <f t="shared" si="14"/>
        <v>4</v>
      </c>
      <c r="C103" s="30"/>
      <c r="D103" s="30">
        <v>4</v>
      </c>
      <c r="E103" s="30">
        <f t="shared" si="15"/>
        <v>4</v>
      </c>
      <c r="F103" s="30">
        <v>0</v>
      </c>
      <c r="G103" s="30">
        <v>4</v>
      </c>
      <c r="H103" s="30">
        <f t="shared" si="16"/>
        <v>4</v>
      </c>
      <c r="I103" s="30">
        <f t="shared" si="17"/>
        <v>4</v>
      </c>
      <c r="J103" s="30"/>
      <c r="K103" s="30">
        <v>3</v>
      </c>
      <c r="L103" s="30"/>
      <c r="M103" s="30">
        <v>1</v>
      </c>
      <c r="N103" s="30">
        <v>0</v>
      </c>
      <c r="O103" s="30">
        <v>4</v>
      </c>
      <c r="P103" s="30">
        <v>4</v>
      </c>
      <c r="Q103" s="30">
        <f t="shared" si="18"/>
        <v>0</v>
      </c>
      <c r="R103" s="30">
        <v>0</v>
      </c>
      <c r="S103" s="30">
        <v>0</v>
      </c>
      <c r="T103" s="30">
        <v>1</v>
      </c>
      <c r="U103" s="30">
        <f t="shared" si="19"/>
        <v>3</v>
      </c>
      <c r="V103" s="30">
        <f t="shared" si="21"/>
        <v>3</v>
      </c>
    </row>
    <row r="104" spans="1:22" hidden="1">
      <c r="A104" s="35" t="s">
        <v>116</v>
      </c>
      <c r="B104" s="30">
        <f t="shared" si="14"/>
        <v>12</v>
      </c>
      <c r="C104" s="30">
        <v>0</v>
      </c>
      <c r="D104" s="30">
        <v>12</v>
      </c>
      <c r="E104" s="30">
        <f t="shared" si="15"/>
        <v>12</v>
      </c>
      <c r="F104" s="30">
        <v>0</v>
      </c>
      <c r="G104" s="30">
        <v>12</v>
      </c>
      <c r="H104" s="30">
        <f t="shared" si="16"/>
        <v>12</v>
      </c>
      <c r="I104" s="30">
        <f t="shared" si="17"/>
        <v>12</v>
      </c>
      <c r="J104" s="30">
        <v>0</v>
      </c>
      <c r="K104" s="30">
        <v>8</v>
      </c>
      <c r="L104" s="30">
        <v>0</v>
      </c>
      <c r="M104" s="30">
        <v>4</v>
      </c>
      <c r="N104" s="30">
        <v>0</v>
      </c>
      <c r="O104" s="30">
        <v>12</v>
      </c>
      <c r="P104" s="30">
        <v>10</v>
      </c>
      <c r="Q104" s="30">
        <v>2</v>
      </c>
      <c r="R104" s="30">
        <v>2</v>
      </c>
      <c r="S104" s="30">
        <v>0</v>
      </c>
      <c r="T104" s="30">
        <v>3</v>
      </c>
      <c r="U104" s="30">
        <f t="shared" si="19"/>
        <v>7</v>
      </c>
      <c r="V104" s="30">
        <f t="shared" si="21"/>
        <v>7</v>
      </c>
    </row>
    <row r="105" spans="1:22" hidden="1">
      <c r="A105" s="35" t="s">
        <v>117</v>
      </c>
      <c r="B105" s="30">
        <f t="shared" si="14"/>
        <v>0</v>
      </c>
      <c r="C105" s="30"/>
      <c r="D105" s="30"/>
      <c r="E105" s="30">
        <f t="shared" si="15"/>
        <v>0</v>
      </c>
      <c r="F105" s="30"/>
      <c r="G105" s="30"/>
      <c r="H105" s="30">
        <f t="shared" si="16"/>
        <v>0</v>
      </c>
      <c r="I105" s="30">
        <f t="shared" si="17"/>
        <v>0</v>
      </c>
      <c r="J105" s="30"/>
      <c r="K105" s="30"/>
      <c r="L105" s="30"/>
      <c r="M105" s="30"/>
      <c r="N105" s="30"/>
      <c r="O105" s="30"/>
      <c r="P105" s="30"/>
      <c r="Q105" s="30">
        <f t="shared" si="18"/>
        <v>0</v>
      </c>
      <c r="R105" s="30"/>
      <c r="S105" s="30"/>
      <c r="T105" s="30"/>
      <c r="U105" s="30">
        <f t="shared" si="19"/>
        <v>0</v>
      </c>
      <c r="V105" s="30">
        <f t="shared" si="21"/>
        <v>0</v>
      </c>
    </row>
    <row r="106" spans="1:22" hidden="1">
      <c r="A106" s="35" t="s">
        <v>118</v>
      </c>
      <c r="B106" s="30">
        <f t="shared" si="14"/>
        <v>7</v>
      </c>
      <c r="C106" s="30">
        <v>0</v>
      </c>
      <c r="D106" s="30">
        <v>7</v>
      </c>
      <c r="E106" s="30">
        <f t="shared" si="15"/>
        <v>6</v>
      </c>
      <c r="F106" s="30">
        <v>0</v>
      </c>
      <c r="G106" s="30">
        <v>6</v>
      </c>
      <c r="H106" s="30">
        <f t="shared" si="16"/>
        <v>6</v>
      </c>
      <c r="I106" s="30">
        <f t="shared" si="17"/>
        <v>6</v>
      </c>
      <c r="J106" s="30">
        <v>0</v>
      </c>
      <c r="K106" s="30">
        <v>6</v>
      </c>
      <c r="L106" s="30">
        <v>0</v>
      </c>
      <c r="M106" s="30">
        <v>0</v>
      </c>
      <c r="N106" s="30">
        <v>1</v>
      </c>
      <c r="O106" s="30">
        <v>5</v>
      </c>
      <c r="P106" s="30">
        <v>6</v>
      </c>
      <c r="Q106" s="30">
        <f t="shared" si="18"/>
        <v>0</v>
      </c>
      <c r="R106" s="30">
        <v>0</v>
      </c>
      <c r="S106" s="30">
        <v>0</v>
      </c>
      <c r="T106" s="30">
        <v>1</v>
      </c>
      <c r="U106" s="30">
        <f t="shared" si="19"/>
        <v>5</v>
      </c>
      <c r="V106" s="30">
        <f t="shared" si="21"/>
        <v>5</v>
      </c>
    </row>
    <row r="107" spans="1:22" hidden="1">
      <c r="A107" s="35" t="s">
        <v>119</v>
      </c>
      <c r="B107" s="30">
        <f t="shared" si="14"/>
        <v>2</v>
      </c>
      <c r="C107" s="30"/>
      <c r="D107" s="30">
        <v>2</v>
      </c>
      <c r="E107" s="30">
        <f t="shared" si="15"/>
        <v>2</v>
      </c>
      <c r="F107" s="30">
        <v>0</v>
      </c>
      <c r="G107" s="30">
        <v>2</v>
      </c>
      <c r="H107" s="30">
        <f t="shared" si="16"/>
        <v>2</v>
      </c>
      <c r="I107" s="30">
        <f t="shared" si="17"/>
        <v>2</v>
      </c>
      <c r="J107" s="30">
        <v>0</v>
      </c>
      <c r="K107" s="30">
        <v>1</v>
      </c>
      <c r="L107" s="30">
        <v>0</v>
      </c>
      <c r="M107" s="30">
        <v>1</v>
      </c>
      <c r="N107" s="30">
        <v>0</v>
      </c>
      <c r="O107" s="30">
        <v>2</v>
      </c>
      <c r="P107" s="30">
        <v>2</v>
      </c>
      <c r="Q107" s="30">
        <f t="shared" si="18"/>
        <v>0</v>
      </c>
      <c r="R107" s="30">
        <v>0</v>
      </c>
      <c r="S107" s="30"/>
      <c r="T107" s="30">
        <v>0</v>
      </c>
      <c r="U107" s="30">
        <f t="shared" si="19"/>
        <v>2</v>
      </c>
      <c r="V107" s="30">
        <f t="shared" si="21"/>
        <v>2</v>
      </c>
    </row>
    <row r="108" spans="1:22" hidden="1">
      <c r="A108" s="35" t="s">
        <v>120</v>
      </c>
      <c r="B108" s="30">
        <f t="shared" si="14"/>
        <v>6</v>
      </c>
      <c r="C108" s="30">
        <v>0</v>
      </c>
      <c r="D108" s="30">
        <v>6</v>
      </c>
      <c r="E108" s="30">
        <f t="shared" si="15"/>
        <v>6</v>
      </c>
      <c r="F108" s="30">
        <v>0</v>
      </c>
      <c r="G108" s="30">
        <v>6</v>
      </c>
      <c r="H108" s="30">
        <f t="shared" si="16"/>
        <v>6</v>
      </c>
      <c r="I108" s="30">
        <f t="shared" si="17"/>
        <v>6</v>
      </c>
      <c r="J108" s="30">
        <v>0</v>
      </c>
      <c r="K108" s="30">
        <v>5</v>
      </c>
      <c r="L108" s="30">
        <v>0</v>
      </c>
      <c r="M108" s="30">
        <v>1</v>
      </c>
      <c r="N108" s="30">
        <v>0</v>
      </c>
      <c r="O108" s="30">
        <v>6</v>
      </c>
      <c r="P108" s="30">
        <v>6</v>
      </c>
      <c r="Q108" s="30">
        <f t="shared" si="18"/>
        <v>0</v>
      </c>
      <c r="R108" s="30">
        <v>0</v>
      </c>
      <c r="S108" s="30">
        <v>0</v>
      </c>
      <c r="T108" s="30">
        <v>2</v>
      </c>
      <c r="U108" s="30">
        <f t="shared" si="19"/>
        <v>4</v>
      </c>
      <c r="V108" s="30">
        <f t="shared" si="21"/>
        <v>4</v>
      </c>
    </row>
    <row r="109" spans="1:22" hidden="1">
      <c r="A109" s="35" t="s">
        <v>121</v>
      </c>
      <c r="B109" s="30">
        <f t="shared" si="14"/>
        <v>5</v>
      </c>
      <c r="C109" s="30">
        <v>0</v>
      </c>
      <c r="D109" s="30">
        <v>5</v>
      </c>
      <c r="E109" s="30">
        <f t="shared" si="15"/>
        <v>5</v>
      </c>
      <c r="F109" s="30">
        <v>0</v>
      </c>
      <c r="G109" s="30">
        <v>5</v>
      </c>
      <c r="H109" s="30">
        <f t="shared" si="16"/>
        <v>5</v>
      </c>
      <c r="I109" s="30">
        <f t="shared" si="17"/>
        <v>5</v>
      </c>
      <c r="J109" s="30">
        <v>0</v>
      </c>
      <c r="K109" s="30">
        <v>5</v>
      </c>
      <c r="L109" s="30">
        <v>0</v>
      </c>
      <c r="M109" s="30">
        <v>0</v>
      </c>
      <c r="N109" s="30">
        <v>0</v>
      </c>
      <c r="O109" s="30">
        <v>5</v>
      </c>
      <c r="P109" s="30">
        <v>5</v>
      </c>
      <c r="Q109" s="30">
        <f t="shared" si="18"/>
        <v>0</v>
      </c>
      <c r="R109" s="30">
        <v>0</v>
      </c>
      <c r="S109" s="30">
        <v>0</v>
      </c>
      <c r="T109" s="30">
        <v>5</v>
      </c>
      <c r="U109" s="30">
        <f t="shared" si="19"/>
        <v>0</v>
      </c>
      <c r="V109" s="30">
        <f t="shared" si="21"/>
        <v>0</v>
      </c>
    </row>
    <row r="110" spans="1:22" hidden="1">
      <c r="A110" s="35" t="s">
        <v>122</v>
      </c>
      <c r="B110" s="30">
        <f t="shared" si="14"/>
        <v>0</v>
      </c>
      <c r="C110" s="30">
        <v>0</v>
      </c>
      <c r="D110" s="30">
        <v>0</v>
      </c>
      <c r="E110" s="30">
        <f t="shared" si="15"/>
        <v>0</v>
      </c>
      <c r="F110" s="30">
        <v>0</v>
      </c>
      <c r="G110" s="30">
        <v>0</v>
      </c>
      <c r="H110" s="30">
        <f t="shared" si="16"/>
        <v>3</v>
      </c>
      <c r="I110" s="30">
        <f t="shared" si="17"/>
        <v>3</v>
      </c>
      <c r="J110" s="30">
        <v>0</v>
      </c>
      <c r="K110" s="30">
        <v>1</v>
      </c>
      <c r="L110" s="30">
        <v>0</v>
      </c>
      <c r="M110" s="30">
        <v>2</v>
      </c>
      <c r="N110" s="30">
        <v>3</v>
      </c>
      <c r="O110" s="30">
        <v>0</v>
      </c>
      <c r="P110" s="30">
        <v>3</v>
      </c>
      <c r="Q110" s="30">
        <f t="shared" si="18"/>
        <v>0</v>
      </c>
      <c r="R110" s="30">
        <v>0</v>
      </c>
      <c r="S110" s="30">
        <v>0</v>
      </c>
      <c r="T110" s="30">
        <v>3</v>
      </c>
      <c r="U110" s="30">
        <f t="shared" si="19"/>
        <v>0</v>
      </c>
      <c r="V110" s="30">
        <f t="shared" si="21"/>
        <v>0</v>
      </c>
    </row>
    <row r="111" spans="1:22" hidden="1">
      <c r="A111" s="35" t="s">
        <v>123</v>
      </c>
      <c r="B111" s="30">
        <f t="shared" si="14"/>
        <v>0</v>
      </c>
      <c r="C111" s="30"/>
      <c r="D111" s="30"/>
      <c r="E111" s="30">
        <f t="shared" si="15"/>
        <v>0</v>
      </c>
      <c r="F111" s="30"/>
      <c r="G111" s="30"/>
      <c r="H111" s="30">
        <f t="shared" si="16"/>
        <v>0</v>
      </c>
      <c r="I111" s="30">
        <f t="shared" si="17"/>
        <v>0</v>
      </c>
      <c r="J111" s="30"/>
      <c r="K111" s="30"/>
      <c r="L111" s="30"/>
      <c r="M111" s="30"/>
      <c r="N111" s="30"/>
      <c r="O111" s="30"/>
      <c r="P111" s="30"/>
      <c r="Q111" s="30">
        <f t="shared" si="18"/>
        <v>0</v>
      </c>
      <c r="R111" s="30"/>
      <c r="S111" s="30"/>
      <c r="T111" s="30"/>
      <c r="U111" s="30">
        <f t="shared" si="19"/>
        <v>0</v>
      </c>
      <c r="V111" s="30">
        <f t="shared" si="21"/>
        <v>0</v>
      </c>
    </row>
    <row r="112" spans="1:22" hidden="1">
      <c r="A112" s="35" t="s">
        <v>124</v>
      </c>
      <c r="B112" s="30">
        <f t="shared" si="14"/>
        <v>0</v>
      </c>
      <c r="C112" s="30"/>
      <c r="D112" s="30"/>
      <c r="E112" s="30">
        <f t="shared" si="15"/>
        <v>0</v>
      </c>
      <c r="F112" s="30"/>
      <c r="G112" s="30"/>
      <c r="H112" s="30">
        <f t="shared" si="16"/>
        <v>0</v>
      </c>
      <c r="I112" s="30">
        <f t="shared" si="17"/>
        <v>0</v>
      </c>
      <c r="J112" s="30"/>
      <c r="K112" s="30"/>
      <c r="L112" s="30"/>
      <c r="M112" s="30"/>
      <c r="N112" s="30"/>
      <c r="O112" s="30"/>
      <c r="P112" s="30"/>
      <c r="Q112" s="30">
        <f t="shared" si="18"/>
        <v>0</v>
      </c>
      <c r="R112" s="30"/>
      <c r="S112" s="30"/>
      <c r="T112" s="30"/>
      <c r="U112" s="30">
        <f t="shared" si="19"/>
        <v>0</v>
      </c>
      <c r="V112" s="30">
        <f t="shared" si="21"/>
        <v>0</v>
      </c>
    </row>
    <row r="113" spans="1:22" hidden="1">
      <c r="A113" s="35" t="s">
        <v>125</v>
      </c>
      <c r="B113" s="30">
        <f t="shared" si="14"/>
        <v>10</v>
      </c>
      <c r="C113" s="30"/>
      <c r="D113" s="30">
        <v>10</v>
      </c>
      <c r="E113" s="30">
        <f t="shared" si="15"/>
        <v>10</v>
      </c>
      <c r="F113" s="30">
        <v>0</v>
      </c>
      <c r="G113" s="30">
        <v>10</v>
      </c>
      <c r="H113" s="30">
        <f t="shared" si="16"/>
        <v>10</v>
      </c>
      <c r="I113" s="30">
        <f t="shared" si="17"/>
        <v>10</v>
      </c>
      <c r="J113" s="30"/>
      <c r="K113" s="30">
        <v>7</v>
      </c>
      <c r="L113" s="30"/>
      <c r="M113" s="30">
        <v>3</v>
      </c>
      <c r="N113" s="30">
        <v>5</v>
      </c>
      <c r="O113" s="30">
        <v>5</v>
      </c>
      <c r="P113" s="30">
        <v>10</v>
      </c>
      <c r="Q113" s="30">
        <f t="shared" si="18"/>
        <v>0</v>
      </c>
      <c r="R113" s="30"/>
      <c r="S113" s="30"/>
      <c r="T113" s="30">
        <v>5</v>
      </c>
      <c r="U113" s="30">
        <f t="shared" si="19"/>
        <v>5</v>
      </c>
      <c r="V113" s="30">
        <f t="shared" si="21"/>
        <v>5</v>
      </c>
    </row>
    <row r="114" spans="1:22" hidden="1">
      <c r="A114" s="35" t="s">
        <v>126</v>
      </c>
      <c r="B114" s="30">
        <f t="shared" si="14"/>
        <v>0</v>
      </c>
      <c r="C114" s="30"/>
      <c r="D114" s="30"/>
      <c r="E114" s="30">
        <f t="shared" si="15"/>
        <v>0</v>
      </c>
      <c r="F114" s="30"/>
      <c r="G114" s="30"/>
      <c r="H114" s="30">
        <f t="shared" si="16"/>
        <v>0</v>
      </c>
      <c r="I114" s="30">
        <f t="shared" si="17"/>
        <v>0</v>
      </c>
      <c r="J114" s="30"/>
      <c r="K114" s="30"/>
      <c r="L114" s="30"/>
      <c r="M114" s="30"/>
      <c r="N114" s="30"/>
      <c r="O114" s="30"/>
      <c r="P114" s="30"/>
      <c r="Q114" s="30">
        <f t="shared" si="18"/>
        <v>0</v>
      </c>
      <c r="R114" s="30"/>
      <c r="S114" s="30"/>
      <c r="T114" s="30"/>
      <c r="U114" s="30">
        <f t="shared" si="19"/>
        <v>0</v>
      </c>
      <c r="V114" s="30">
        <f t="shared" si="21"/>
        <v>0</v>
      </c>
    </row>
    <row r="115" spans="1:22" hidden="1">
      <c r="A115" s="35" t="s">
        <v>127</v>
      </c>
      <c r="B115" s="30">
        <f t="shared" si="14"/>
        <v>15</v>
      </c>
      <c r="C115" s="30">
        <v>0</v>
      </c>
      <c r="D115" s="30">
        <v>15</v>
      </c>
      <c r="E115" s="30">
        <f t="shared" si="15"/>
        <v>15</v>
      </c>
      <c r="F115" s="30">
        <v>0</v>
      </c>
      <c r="G115" s="30">
        <v>15</v>
      </c>
      <c r="H115" s="30">
        <f t="shared" si="16"/>
        <v>15</v>
      </c>
      <c r="I115" s="30">
        <f t="shared" si="17"/>
        <v>15</v>
      </c>
      <c r="J115" s="30">
        <v>0</v>
      </c>
      <c r="K115" s="30">
        <v>15</v>
      </c>
      <c r="L115" s="30">
        <v>0</v>
      </c>
      <c r="M115" s="30">
        <v>0</v>
      </c>
      <c r="N115" s="30">
        <v>0</v>
      </c>
      <c r="O115" s="30">
        <v>15</v>
      </c>
      <c r="P115" s="30">
        <v>15</v>
      </c>
      <c r="Q115" s="30">
        <f t="shared" si="18"/>
        <v>0</v>
      </c>
      <c r="R115" s="30">
        <v>0</v>
      </c>
      <c r="S115" s="30">
        <v>0</v>
      </c>
      <c r="T115" s="30">
        <v>2</v>
      </c>
      <c r="U115" s="30">
        <f t="shared" si="19"/>
        <v>13</v>
      </c>
      <c r="V115" s="30">
        <f t="shared" ref="V115:V123" si="22">H115-T115-Q115</f>
        <v>13</v>
      </c>
    </row>
    <row r="116" spans="1:22" hidden="1">
      <c r="A116" s="35" t="s">
        <v>128</v>
      </c>
      <c r="B116" s="30">
        <f t="shared" si="14"/>
        <v>6</v>
      </c>
      <c r="C116" s="30">
        <v>0</v>
      </c>
      <c r="D116" s="30">
        <v>6</v>
      </c>
      <c r="E116" s="30">
        <f t="shared" si="15"/>
        <v>6</v>
      </c>
      <c r="F116" s="30">
        <v>0</v>
      </c>
      <c r="G116" s="30">
        <v>6</v>
      </c>
      <c r="H116" s="30">
        <f t="shared" si="16"/>
        <v>6</v>
      </c>
      <c r="I116" s="30">
        <f t="shared" si="17"/>
        <v>6</v>
      </c>
      <c r="J116" s="30"/>
      <c r="K116" s="30">
        <v>3</v>
      </c>
      <c r="L116" s="30"/>
      <c r="M116" s="30">
        <v>3</v>
      </c>
      <c r="N116" s="30">
        <v>0</v>
      </c>
      <c r="O116" s="30">
        <v>6</v>
      </c>
      <c r="P116" s="30">
        <v>6</v>
      </c>
      <c r="Q116" s="30">
        <f t="shared" si="18"/>
        <v>0</v>
      </c>
      <c r="R116" s="30">
        <v>0</v>
      </c>
      <c r="S116" s="30">
        <v>0</v>
      </c>
      <c r="T116" s="30">
        <v>2</v>
      </c>
      <c r="U116" s="30">
        <f t="shared" si="19"/>
        <v>4</v>
      </c>
      <c r="V116" s="30">
        <f t="shared" si="22"/>
        <v>4</v>
      </c>
    </row>
    <row r="117" spans="1:22" hidden="1">
      <c r="A117" s="35" t="s">
        <v>129</v>
      </c>
      <c r="B117" s="30">
        <f t="shared" si="14"/>
        <v>14</v>
      </c>
      <c r="C117" s="30">
        <v>0</v>
      </c>
      <c r="D117" s="30">
        <v>14</v>
      </c>
      <c r="E117" s="30">
        <f t="shared" si="15"/>
        <v>14</v>
      </c>
      <c r="F117" s="30">
        <v>0</v>
      </c>
      <c r="G117" s="30">
        <v>14</v>
      </c>
      <c r="H117" s="30">
        <f t="shared" si="16"/>
        <v>14</v>
      </c>
      <c r="I117" s="30">
        <f t="shared" si="17"/>
        <v>14</v>
      </c>
      <c r="J117" s="30">
        <v>1</v>
      </c>
      <c r="K117" s="30">
        <v>9</v>
      </c>
      <c r="L117" s="30">
        <v>0</v>
      </c>
      <c r="M117" s="30">
        <v>4</v>
      </c>
      <c r="N117" s="30">
        <v>0</v>
      </c>
      <c r="O117" s="30">
        <v>14</v>
      </c>
      <c r="P117" s="30">
        <v>12</v>
      </c>
      <c r="Q117" s="30">
        <f t="shared" si="18"/>
        <v>2</v>
      </c>
      <c r="R117" s="30">
        <v>2</v>
      </c>
      <c r="S117" s="30">
        <v>0</v>
      </c>
      <c r="T117" s="30">
        <v>7</v>
      </c>
      <c r="U117" s="30">
        <f t="shared" si="19"/>
        <v>5</v>
      </c>
      <c r="V117" s="30">
        <f t="shared" si="22"/>
        <v>5</v>
      </c>
    </row>
    <row r="118" spans="1:22" hidden="1">
      <c r="A118" s="35" t="s">
        <v>130</v>
      </c>
      <c r="B118" s="30">
        <f t="shared" si="14"/>
        <v>5</v>
      </c>
      <c r="C118" s="30">
        <v>0</v>
      </c>
      <c r="D118" s="30">
        <v>5</v>
      </c>
      <c r="E118" s="30">
        <f t="shared" si="15"/>
        <v>5</v>
      </c>
      <c r="F118" s="30">
        <v>0</v>
      </c>
      <c r="G118" s="30">
        <v>5</v>
      </c>
      <c r="H118" s="30">
        <f t="shared" si="16"/>
        <v>5</v>
      </c>
      <c r="I118" s="30">
        <f t="shared" si="17"/>
        <v>5</v>
      </c>
      <c r="J118" s="30">
        <v>0</v>
      </c>
      <c r="K118" s="30">
        <v>4</v>
      </c>
      <c r="L118" s="30">
        <v>1</v>
      </c>
      <c r="M118" s="30">
        <v>0</v>
      </c>
      <c r="N118" s="30">
        <v>3</v>
      </c>
      <c r="O118" s="30">
        <v>2</v>
      </c>
      <c r="P118" s="30">
        <v>5</v>
      </c>
      <c r="Q118" s="30">
        <f t="shared" si="18"/>
        <v>0</v>
      </c>
      <c r="R118" s="30">
        <v>0</v>
      </c>
      <c r="S118" s="30">
        <v>0</v>
      </c>
      <c r="T118" s="30">
        <v>0</v>
      </c>
      <c r="U118" s="30">
        <f t="shared" si="19"/>
        <v>5</v>
      </c>
      <c r="V118" s="30">
        <f t="shared" si="22"/>
        <v>5</v>
      </c>
    </row>
    <row r="119" spans="1:22" hidden="1">
      <c r="A119" s="35" t="s">
        <v>131</v>
      </c>
      <c r="B119" s="30">
        <f t="shared" si="14"/>
        <v>3</v>
      </c>
      <c r="C119" s="30">
        <v>0</v>
      </c>
      <c r="D119" s="30">
        <v>3</v>
      </c>
      <c r="E119" s="30">
        <f t="shared" si="15"/>
        <v>3</v>
      </c>
      <c r="F119" s="30">
        <v>0</v>
      </c>
      <c r="G119" s="30">
        <v>3</v>
      </c>
      <c r="H119" s="30">
        <f t="shared" si="16"/>
        <v>3</v>
      </c>
      <c r="I119" s="30">
        <f t="shared" si="17"/>
        <v>3</v>
      </c>
      <c r="J119" s="30">
        <v>0</v>
      </c>
      <c r="K119" s="30">
        <v>3</v>
      </c>
      <c r="L119" s="30">
        <v>0</v>
      </c>
      <c r="M119" s="30">
        <v>0</v>
      </c>
      <c r="N119" s="30">
        <v>3</v>
      </c>
      <c r="O119" s="30">
        <v>0</v>
      </c>
      <c r="P119" s="30">
        <v>3</v>
      </c>
      <c r="Q119" s="30">
        <f t="shared" si="18"/>
        <v>0</v>
      </c>
      <c r="R119" s="30">
        <v>0</v>
      </c>
      <c r="S119" s="30">
        <v>0</v>
      </c>
      <c r="T119" s="30">
        <v>0</v>
      </c>
      <c r="U119" s="30">
        <f t="shared" si="19"/>
        <v>3</v>
      </c>
      <c r="V119" s="30">
        <f t="shared" si="22"/>
        <v>3</v>
      </c>
    </row>
    <row r="120" spans="1:22" hidden="1">
      <c r="A120" s="35" t="s">
        <v>132</v>
      </c>
      <c r="B120" s="30">
        <f t="shared" si="14"/>
        <v>0</v>
      </c>
      <c r="C120" s="30"/>
      <c r="D120" s="30"/>
      <c r="E120" s="30">
        <f t="shared" si="15"/>
        <v>0</v>
      </c>
      <c r="F120" s="30"/>
      <c r="G120" s="30"/>
      <c r="H120" s="30">
        <f t="shared" si="16"/>
        <v>0</v>
      </c>
      <c r="I120" s="30">
        <f t="shared" si="17"/>
        <v>0</v>
      </c>
      <c r="J120" s="30"/>
      <c r="K120" s="30"/>
      <c r="L120" s="30"/>
      <c r="M120" s="30"/>
      <c r="N120" s="30"/>
      <c r="O120" s="30"/>
      <c r="P120" s="30"/>
      <c r="Q120" s="30">
        <f t="shared" si="18"/>
        <v>0</v>
      </c>
      <c r="R120" s="30"/>
      <c r="S120" s="30"/>
      <c r="T120" s="30"/>
      <c r="U120" s="30">
        <f t="shared" si="19"/>
        <v>0</v>
      </c>
      <c r="V120" s="30">
        <f t="shared" si="22"/>
        <v>0</v>
      </c>
    </row>
    <row r="121" spans="1:22" hidden="1">
      <c r="A121" s="35" t="s">
        <v>133</v>
      </c>
      <c r="B121" s="30">
        <f t="shared" si="14"/>
        <v>6</v>
      </c>
      <c r="C121" s="30">
        <v>0</v>
      </c>
      <c r="D121" s="30">
        <v>6</v>
      </c>
      <c r="E121" s="30">
        <f t="shared" si="15"/>
        <v>6</v>
      </c>
      <c r="F121" s="30">
        <v>0</v>
      </c>
      <c r="G121" s="30">
        <v>6</v>
      </c>
      <c r="H121" s="30">
        <f t="shared" si="16"/>
        <v>5</v>
      </c>
      <c r="I121" s="30">
        <f t="shared" si="17"/>
        <v>5</v>
      </c>
      <c r="J121" s="30">
        <v>0</v>
      </c>
      <c r="K121" s="30">
        <v>4</v>
      </c>
      <c r="L121" s="30">
        <v>0</v>
      </c>
      <c r="M121" s="30">
        <v>1</v>
      </c>
      <c r="N121" s="30">
        <v>1</v>
      </c>
      <c r="O121" s="30">
        <v>4</v>
      </c>
      <c r="P121" s="30">
        <v>5</v>
      </c>
      <c r="Q121" s="30">
        <f t="shared" si="18"/>
        <v>0</v>
      </c>
      <c r="R121" s="30">
        <v>0</v>
      </c>
      <c r="S121" s="30">
        <v>0</v>
      </c>
      <c r="T121" s="30">
        <v>1</v>
      </c>
      <c r="U121" s="30">
        <f t="shared" si="19"/>
        <v>4</v>
      </c>
      <c r="V121" s="30">
        <f t="shared" si="22"/>
        <v>4</v>
      </c>
    </row>
    <row r="122" spans="1:22" hidden="1">
      <c r="A122" s="35" t="s">
        <v>134</v>
      </c>
      <c r="B122" s="30">
        <f t="shared" si="14"/>
        <v>5</v>
      </c>
      <c r="C122" s="30">
        <v>0</v>
      </c>
      <c r="D122" s="30">
        <v>5</v>
      </c>
      <c r="E122" s="30">
        <f t="shared" si="15"/>
        <v>5</v>
      </c>
      <c r="F122" s="30">
        <v>0</v>
      </c>
      <c r="G122" s="30">
        <v>5</v>
      </c>
      <c r="H122" s="30">
        <f t="shared" si="16"/>
        <v>0</v>
      </c>
      <c r="I122" s="30">
        <f t="shared" si="17"/>
        <v>0</v>
      </c>
      <c r="J122" s="30"/>
      <c r="K122" s="30"/>
      <c r="L122" s="30"/>
      <c r="M122" s="30"/>
      <c r="N122" s="30"/>
      <c r="O122" s="30"/>
      <c r="P122" s="30"/>
      <c r="Q122" s="30">
        <f t="shared" si="18"/>
        <v>0</v>
      </c>
      <c r="R122" s="30"/>
      <c r="S122" s="30"/>
      <c r="T122" s="30"/>
      <c r="U122" s="30">
        <f t="shared" si="19"/>
        <v>0</v>
      </c>
      <c r="V122" s="30">
        <f t="shared" si="22"/>
        <v>0</v>
      </c>
    </row>
    <row r="123" spans="1:22" hidden="1">
      <c r="A123" s="35" t="s">
        <v>135</v>
      </c>
      <c r="B123" s="30">
        <f t="shared" si="14"/>
        <v>7</v>
      </c>
      <c r="C123" s="30">
        <v>6</v>
      </c>
      <c r="D123" s="30">
        <v>1</v>
      </c>
      <c r="E123" s="30">
        <f t="shared" si="15"/>
        <v>7</v>
      </c>
      <c r="F123" s="30">
        <v>6</v>
      </c>
      <c r="G123" s="30">
        <v>1</v>
      </c>
      <c r="H123" s="30">
        <f t="shared" si="16"/>
        <v>7</v>
      </c>
      <c r="I123" s="30">
        <f t="shared" si="17"/>
        <v>7</v>
      </c>
      <c r="J123" s="30">
        <v>0</v>
      </c>
      <c r="K123" s="30">
        <v>7</v>
      </c>
      <c r="L123" s="30">
        <v>0</v>
      </c>
      <c r="M123" s="30">
        <v>0</v>
      </c>
      <c r="N123" s="30">
        <v>0</v>
      </c>
      <c r="O123" s="30">
        <v>7</v>
      </c>
      <c r="P123" s="30">
        <v>7</v>
      </c>
      <c r="Q123" s="30">
        <f t="shared" si="18"/>
        <v>0</v>
      </c>
      <c r="R123" s="30">
        <v>0</v>
      </c>
      <c r="S123" s="30">
        <v>0</v>
      </c>
      <c r="T123" s="30">
        <v>1</v>
      </c>
      <c r="U123" s="30">
        <f t="shared" si="19"/>
        <v>6</v>
      </c>
      <c r="V123" s="30">
        <f t="shared" si="22"/>
        <v>6</v>
      </c>
    </row>
    <row r="124" spans="1:22" ht="31.5" hidden="1">
      <c r="A124" s="30" t="s">
        <v>136</v>
      </c>
      <c r="B124" s="30">
        <f t="shared" si="14"/>
        <v>0</v>
      </c>
      <c r="C124" s="30"/>
      <c r="D124" s="30"/>
      <c r="E124" s="30">
        <f t="shared" si="15"/>
        <v>0</v>
      </c>
      <c r="F124" s="30"/>
      <c r="G124" s="30"/>
      <c r="H124" s="30">
        <f t="shared" si="16"/>
        <v>0</v>
      </c>
      <c r="I124" s="30">
        <f t="shared" si="17"/>
        <v>0</v>
      </c>
      <c r="J124" s="30"/>
      <c r="K124" s="30"/>
      <c r="L124" s="30"/>
      <c r="M124" s="30"/>
      <c r="N124" s="30"/>
      <c r="O124" s="30"/>
      <c r="P124" s="30"/>
      <c r="Q124" s="30">
        <f t="shared" si="18"/>
        <v>0</v>
      </c>
      <c r="R124" s="30"/>
      <c r="S124" s="30"/>
      <c r="T124" s="30"/>
      <c r="U124" s="30">
        <f t="shared" si="19"/>
        <v>0</v>
      </c>
      <c r="V124" s="30">
        <f t="shared" ref="V124:V125" si="23">B124-E124</f>
        <v>0</v>
      </c>
    </row>
    <row r="125" spans="1:22" ht="31.5" hidden="1">
      <c r="A125" s="30" t="s">
        <v>137</v>
      </c>
      <c r="B125" s="30">
        <f t="shared" si="14"/>
        <v>0</v>
      </c>
      <c r="C125" s="30">
        <v>0</v>
      </c>
      <c r="D125" s="30">
        <v>0</v>
      </c>
      <c r="E125" s="30">
        <f t="shared" si="15"/>
        <v>0</v>
      </c>
      <c r="F125" s="30">
        <v>0</v>
      </c>
      <c r="G125" s="30">
        <v>0</v>
      </c>
      <c r="H125" s="30">
        <f t="shared" si="16"/>
        <v>0</v>
      </c>
      <c r="I125" s="30">
        <f t="shared" si="17"/>
        <v>0</v>
      </c>
      <c r="J125" s="30">
        <v>0</v>
      </c>
      <c r="K125" s="30">
        <v>0</v>
      </c>
      <c r="L125" s="30">
        <v>0</v>
      </c>
      <c r="M125" s="30">
        <v>0</v>
      </c>
      <c r="N125" s="30">
        <v>0</v>
      </c>
      <c r="O125" s="30">
        <v>0</v>
      </c>
      <c r="P125" s="30">
        <v>0</v>
      </c>
      <c r="Q125" s="30">
        <f t="shared" si="18"/>
        <v>0</v>
      </c>
      <c r="R125" s="30">
        <v>0</v>
      </c>
      <c r="S125" s="30">
        <v>0</v>
      </c>
      <c r="T125" s="30">
        <v>0</v>
      </c>
      <c r="U125" s="30">
        <f t="shared" si="19"/>
        <v>0</v>
      </c>
      <c r="V125" s="30">
        <f t="shared" si="23"/>
        <v>0</v>
      </c>
    </row>
    <row r="126" spans="1:22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</row>
    <row r="127" spans="1:22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</row>
    <row r="128" spans="1:22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</row>
    <row r="129" spans="1:22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</row>
    <row r="130" spans="1:22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</row>
    <row r="131" spans="1:22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</row>
    <row r="132" spans="1:22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</row>
    <row r="133" spans="1:22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</row>
    <row r="134" spans="1:22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</row>
    <row r="135" spans="1:22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</row>
    <row r="136" spans="1:22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</row>
    <row r="137" spans="1:22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</row>
    <row r="138" spans="1:22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</row>
    <row r="139" spans="1:22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</row>
    <row r="140" spans="1:22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</row>
    <row r="141" spans="1:22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</row>
    <row r="142" spans="1:22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</row>
    <row r="143" spans="1:22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</row>
    <row r="144" spans="1:22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</row>
    <row r="145" spans="1:22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</row>
    <row r="146" spans="1:22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</row>
    <row r="147" spans="1:22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</row>
    <row r="148" spans="1:22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</row>
    <row r="149" spans="1:22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</row>
    <row r="150" spans="1:22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</row>
    <row r="151" spans="1:22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</row>
    <row r="152" spans="1:22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</row>
    <row r="153" spans="1:22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</row>
    <row r="154" spans="1:22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</row>
    <row r="155" spans="1:22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</row>
    <row r="156" spans="1:22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</row>
    <row r="157" spans="1:22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</row>
    <row r="158" spans="1:22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</row>
    <row r="159" spans="1:22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</row>
    <row r="160" spans="1:22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</row>
    <row r="161" spans="1:22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</row>
    <row r="162" spans="1:22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</row>
    <row r="163" spans="1:22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</row>
    <row r="164" spans="1:22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</row>
    <row r="165" spans="1:22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</row>
    <row r="166" spans="1:22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</row>
    <row r="167" spans="1:22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</row>
    <row r="168" spans="1:22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</row>
    <row r="169" spans="1:22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</row>
    <row r="170" spans="1:22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</row>
    <row r="171" spans="1:22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</row>
    <row r="172" spans="1:22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</row>
    <row r="173" spans="1:22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</row>
    <row r="174" spans="1:22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</row>
    <row r="175" spans="1:22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</row>
    <row r="176" spans="1:22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</row>
    <row r="177" spans="1:22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</row>
    <row r="178" spans="1:22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</row>
    <row r="179" spans="1:22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</row>
    <row r="180" spans="1:22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</row>
    <row r="181" spans="1:22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</row>
    <row r="182" spans="1:22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</row>
    <row r="183" spans="1:22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</row>
    <row r="184" spans="1:22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</row>
    <row r="185" spans="1:22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</row>
    <row r="186" spans="1:22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</row>
    <row r="187" spans="1:22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</row>
    <row r="188" spans="1:22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</row>
    <row r="189" spans="1:22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</row>
    <row r="190" spans="1:22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</row>
    <row r="191" spans="1:22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</row>
    <row r="192" spans="1:22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</row>
    <row r="193" spans="1:22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</row>
    <row r="194" spans="1:22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</row>
    <row r="195" spans="1:22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</row>
    <row r="196" spans="1:22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</row>
    <row r="197" spans="1:22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</row>
    <row r="198" spans="1:22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</row>
    <row r="199" spans="1:22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</row>
    <row r="200" spans="1:22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</row>
    <row r="201" spans="1:22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</row>
    <row r="202" spans="1:22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</row>
    <row r="203" spans="1:22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</row>
    <row r="204" spans="1:22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</row>
    <row r="205" spans="1:22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</row>
    <row r="206" spans="1:22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</row>
    <row r="207" spans="1:22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</row>
    <row r="208" spans="1:22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</row>
    <row r="209" spans="1:22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</row>
    <row r="210" spans="1:22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</row>
    <row r="211" spans="1:22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</row>
    <row r="212" spans="1:22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</row>
    <row r="213" spans="1:22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</row>
    <row r="214" spans="1:22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</row>
    <row r="215" spans="1:22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</row>
    <row r="216" spans="1:22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</row>
    <row r="217" spans="1:22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</row>
    <row r="218" spans="1:22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</row>
    <row r="219" spans="1:22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</row>
    <row r="220" spans="1:22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</row>
    <row r="221" spans="1:22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</row>
    <row r="222" spans="1:22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</row>
    <row r="223" spans="1:22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</row>
    <row r="224" spans="1:22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</row>
    <row r="225" spans="1:22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</row>
    <row r="226" spans="1:22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</row>
    <row r="227" spans="1:22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</row>
    <row r="228" spans="1:22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</row>
    <row r="229" spans="1:22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</row>
    <row r="230" spans="1:22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</row>
    <row r="231" spans="1:22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</row>
    <row r="232" spans="1:22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</row>
    <row r="233" spans="1:22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</row>
    <row r="234" spans="1:22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</row>
    <row r="235" spans="1:22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</row>
    <row r="236" spans="1:22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</row>
    <row r="237" spans="1:22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</row>
    <row r="238" spans="1:22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</row>
    <row r="239" spans="1:22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</row>
    <row r="240" spans="1:22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</row>
    <row r="241" spans="1:22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</row>
    <row r="242" spans="1:22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</row>
    <row r="243" spans="1:22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</row>
    <row r="244" spans="1:22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</row>
    <row r="245" spans="1:22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</row>
    <row r="246" spans="1:22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</row>
    <row r="247" spans="1:22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</row>
    <row r="248" spans="1:22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</row>
    <row r="249" spans="1:22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</row>
    <row r="250" spans="1:22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</row>
    <row r="251" spans="1:22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</row>
    <row r="252" spans="1:22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</row>
    <row r="253" spans="1:22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</row>
    <row r="254" spans="1:22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</row>
    <row r="255" spans="1:22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</row>
    <row r="256" spans="1:22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</row>
    <row r="257" spans="1:22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</row>
    <row r="258" spans="1:22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</row>
    <row r="259" spans="1:22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</row>
    <row r="260" spans="1:22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</row>
    <row r="261" spans="1:22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</row>
    <row r="262" spans="1:22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</row>
    <row r="263" spans="1:22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</row>
    <row r="264" spans="1:22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</row>
    <row r="265" spans="1:22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</row>
    <row r="266" spans="1:22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</row>
    <row r="267" spans="1:22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</row>
    <row r="268" spans="1:22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</row>
    <row r="269" spans="1:22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</row>
    <row r="270" spans="1:22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</row>
    <row r="271" spans="1:22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</row>
    <row r="272" spans="1:22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</row>
    <row r="273" spans="1:22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</row>
    <row r="274" spans="1:22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</row>
    <row r="275" spans="1:22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</row>
    <row r="276" spans="1:22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</row>
    <row r="277" spans="1:22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</row>
    <row r="278" spans="1:22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</row>
    <row r="279" spans="1:22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</row>
    <row r="280" spans="1:22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</row>
    <row r="281" spans="1:22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</row>
    <row r="282" spans="1:22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</row>
    <row r="283" spans="1:22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</row>
    <row r="284" spans="1:22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</row>
    <row r="285" spans="1:22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</row>
    <row r="286" spans="1:22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</row>
    <row r="287" spans="1:22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</row>
    <row r="288" spans="1:22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</row>
    <row r="289" spans="1:22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</row>
    <row r="290" spans="1:22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</row>
    <row r="291" spans="1:22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</row>
    <row r="292" spans="1:22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</row>
    <row r="293" spans="1:22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</row>
    <row r="294" spans="1:22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</row>
    <row r="295" spans="1:22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</row>
    <row r="296" spans="1:22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</row>
    <row r="297" spans="1:22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</row>
    <row r="298" spans="1:22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</row>
    <row r="299" spans="1:22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</row>
    <row r="300" spans="1:22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</row>
    <row r="301" spans="1:22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</row>
    <row r="302" spans="1:22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</row>
    <row r="303" spans="1:22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</row>
    <row r="304" spans="1:22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</row>
    <row r="305" spans="1:22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</row>
    <row r="306" spans="1:22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</row>
    <row r="307" spans="1:22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</row>
    <row r="308" spans="1:22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</row>
    <row r="309" spans="1:22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</row>
    <row r="310" spans="1:22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</row>
    <row r="311" spans="1:22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</row>
    <row r="312" spans="1:22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</row>
    <row r="313" spans="1:22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</row>
    <row r="314" spans="1:22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</row>
    <row r="315" spans="1:22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</row>
    <row r="316" spans="1:22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</row>
    <row r="317" spans="1:22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</row>
    <row r="318" spans="1:22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</row>
    <row r="319" spans="1:22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</row>
    <row r="320" spans="1:22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</row>
    <row r="321" spans="1:22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</row>
    <row r="322" spans="1:22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</row>
    <row r="323" spans="1:22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</row>
    <row r="324" spans="1:22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</row>
    <row r="325" spans="1:22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</row>
    <row r="326" spans="1:22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</row>
    <row r="327" spans="1:22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</row>
    <row r="328" spans="1:22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</row>
    <row r="329" spans="1:22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</row>
    <row r="330" spans="1:22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</row>
    <row r="331" spans="1:22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</row>
    <row r="332" spans="1:22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</row>
    <row r="333" spans="1:22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</row>
    <row r="334" spans="1:22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</row>
    <row r="335" spans="1:22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</row>
    <row r="336" spans="1:22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</row>
    <row r="337" spans="1:22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</row>
    <row r="338" spans="1:22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</row>
    <row r="339" spans="1:22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</row>
    <row r="340" spans="1:22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</row>
    <row r="341" spans="1:22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</row>
    <row r="342" spans="1:22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</row>
    <row r="343" spans="1:22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</row>
    <row r="344" spans="1:22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</row>
    <row r="345" spans="1:22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</row>
    <row r="346" spans="1:22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</row>
    <row r="347" spans="1:22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</row>
    <row r="348" spans="1:22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</row>
    <row r="349" spans="1:22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</row>
    <row r="350" spans="1:22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</row>
    <row r="351" spans="1:22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</row>
    <row r="352" spans="1:22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</row>
    <row r="353" spans="1:22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</row>
    <row r="354" spans="1:22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</row>
    <row r="355" spans="1:22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</row>
    <row r="356" spans="1:22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</row>
    <row r="357" spans="1:22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</row>
    <row r="358" spans="1:22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</row>
    <row r="359" spans="1:22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</row>
    <row r="360" spans="1:22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</row>
    <row r="361" spans="1:22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</row>
    <row r="362" spans="1:22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</row>
    <row r="363" spans="1:22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</row>
    <row r="364" spans="1:22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</row>
    <row r="365" spans="1:22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</row>
    <row r="366" spans="1:22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</row>
    <row r="367" spans="1:22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</row>
    <row r="368" spans="1:22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</row>
    <row r="369" spans="1:22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</row>
    <row r="370" spans="1:22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</row>
    <row r="371" spans="1:22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</row>
    <row r="372" spans="1:22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</row>
    <row r="373" spans="1:22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</row>
    <row r="374" spans="1:22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</row>
    <row r="375" spans="1:22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</row>
    <row r="376" spans="1:22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</row>
    <row r="377" spans="1:22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</row>
    <row r="378" spans="1:22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</row>
    <row r="379" spans="1:22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</row>
    <row r="380" spans="1:22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</row>
    <row r="381" spans="1:22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</row>
    <row r="382" spans="1:22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</row>
    <row r="383" spans="1:22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</row>
    <row r="384" spans="1:22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</row>
    <row r="385" spans="1:22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</row>
    <row r="386" spans="1:22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</row>
    <row r="387" spans="1:22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</row>
    <row r="388" spans="1:22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</row>
    <row r="389" spans="1:22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</row>
    <row r="390" spans="1:22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</row>
    <row r="391" spans="1:22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</row>
    <row r="392" spans="1:22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</row>
    <row r="393" spans="1:22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</row>
    <row r="394" spans="1:22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</row>
    <row r="395" spans="1:22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</row>
    <row r="396" spans="1:22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</row>
    <row r="397" spans="1:22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</row>
    <row r="398" spans="1:22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</row>
    <row r="399" spans="1:22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</row>
    <row r="400" spans="1:22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</row>
    <row r="401" spans="1:22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</row>
    <row r="402" spans="1:22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</row>
    <row r="403" spans="1:22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</row>
    <row r="404" spans="1:22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</row>
    <row r="405" spans="1:22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</row>
    <row r="406" spans="1:22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</row>
    <row r="407" spans="1:22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</row>
    <row r="408" spans="1:22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</row>
    <row r="409" spans="1:22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</row>
    <row r="410" spans="1:22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</row>
    <row r="411" spans="1:22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</row>
    <row r="412" spans="1:22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</row>
    <row r="413" spans="1:22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</row>
    <row r="414" spans="1:22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</row>
    <row r="415" spans="1:22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</row>
    <row r="416" spans="1:22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</row>
    <row r="417" spans="1:22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</row>
    <row r="418" spans="1:22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</row>
    <row r="419" spans="1:22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</row>
    <row r="420" spans="1:22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</row>
    <row r="421" spans="1:22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</row>
    <row r="422" spans="1:22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</row>
    <row r="423" spans="1:22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</row>
    <row r="424" spans="1:22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</row>
    <row r="425" spans="1:22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</row>
    <row r="426" spans="1:22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</row>
    <row r="427" spans="1:22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</row>
    <row r="428" spans="1:22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</row>
    <row r="429" spans="1:22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</row>
    <row r="430" spans="1:22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</row>
    <row r="431" spans="1:22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</row>
    <row r="432" spans="1:22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</row>
    <row r="433" spans="1:22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</row>
    <row r="434" spans="1:22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</row>
    <row r="435" spans="1:22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</row>
    <row r="436" spans="1:22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</row>
    <row r="437" spans="1:22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</row>
    <row r="438" spans="1:22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</row>
    <row r="439" spans="1:22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</row>
    <row r="440" spans="1:22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</row>
    <row r="441" spans="1:22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</row>
    <row r="442" spans="1:22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</row>
    <row r="443" spans="1:22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</row>
    <row r="444" spans="1:22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</row>
    <row r="445" spans="1:22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</row>
    <row r="446" spans="1:22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</row>
    <row r="447" spans="1:22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</row>
    <row r="448" spans="1:22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</row>
    <row r="449" spans="1:22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</row>
    <row r="450" spans="1:22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</row>
    <row r="451" spans="1:22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</row>
    <row r="452" spans="1:22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</row>
    <row r="453" spans="1:22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</row>
    <row r="454" spans="1:22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</row>
    <row r="455" spans="1:22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</row>
    <row r="456" spans="1:22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</row>
    <row r="457" spans="1:22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</row>
    <row r="458" spans="1:22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</row>
    <row r="459" spans="1:22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</row>
    <row r="460" spans="1:22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</row>
    <row r="461" spans="1:22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</row>
    <row r="462" spans="1:22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</row>
    <row r="463" spans="1:22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</row>
    <row r="464" spans="1:22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</row>
    <row r="465" spans="1:22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</row>
    <row r="466" spans="1:22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</row>
    <row r="467" spans="1:22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</row>
    <row r="468" spans="1:22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</row>
    <row r="469" spans="1:22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</row>
    <row r="470" spans="1:22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</row>
    <row r="471" spans="1:22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</row>
    <row r="472" spans="1:22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</row>
    <row r="473" spans="1:22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</row>
    <row r="474" spans="1:22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</row>
    <row r="475" spans="1:22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</row>
    <row r="476" spans="1:22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</row>
    <row r="477" spans="1:22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</row>
    <row r="478" spans="1:22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</row>
    <row r="479" spans="1:22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</row>
    <row r="480" spans="1:22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</row>
    <row r="481" spans="1:22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</row>
    <row r="482" spans="1:22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</row>
    <row r="483" spans="1:22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</row>
    <row r="484" spans="1:22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</row>
    <row r="485" spans="1:22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</row>
    <row r="486" spans="1:22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</row>
    <row r="487" spans="1:22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</row>
    <row r="488" spans="1:22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</row>
    <row r="489" spans="1:22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</row>
    <row r="490" spans="1:22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</row>
    <row r="491" spans="1:22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</row>
    <row r="492" spans="1:22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</row>
    <row r="493" spans="1:22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</row>
    <row r="494" spans="1:22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</row>
    <row r="495" spans="1:22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</row>
    <row r="496" spans="1:22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</row>
    <row r="497" spans="1:22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</row>
    <row r="498" spans="1:22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</row>
    <row r="499" spans="1:22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</row>
    <row r="500" spans="1:22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</row>
    <row r="501" spans="1:22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</row>
    <row r="502" spans="1:22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</row>
    <row r="503" spans="1:22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</row>
    <row r="504" spans="1:22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</row>
    <row r="505" spans="1:22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</row>
    <row r="506" spans="1:22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</row>
    <row r="507" spans="1:22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</row>
    <row r="508" spans="1:22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</row>
    <row r="509" spans="1:22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</row>
    <row r="510" spans="1:22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</row>
    <row r="511" spans="1:22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</row>
    <row r="512" spans="1:22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</row>
    <row r="513" spans="1:22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</row>
    <row r="514" spans="1:22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</row>
    <row r="515" spans="1:22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</row>
    <row r="516" spans="1:22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</row>
    <row r="517" spans="1:22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</row>
    <row r="518" spans="1:22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</row>
    <row r="519" spans="1:22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</row>
    <row r="520" spans="1:22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</row>
    <row r="521" spans="1:22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</row>
    <row r="522" spans="1:22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</row>
    <row r="523" spans="1:22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</row>
    <row r="524" spans="1:22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</row>
    <row r="525" spans="1:22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</row>
    <row r="526" spans="1:22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</row>
    <row r="527" spans="1:22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</row>
    <row r="528" spans="1:22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</row>
    <row r="529" spans="1:22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</row>
    <row r="530" spans="1:22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</row>
    <row r="531" spans="1:22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</row>
    <row r="532" spans="1:22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</row>
    <row r="533" spans="1:22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</row>
    <row r="534" spans="1:22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</row>
    <row r="535" spans="1:22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</row>
    <row r="536" spans="1:22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</row>
    <row r="537" spans="1:22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</row>
    <row r="538" spans="1:22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</row>
    <row r="539" spans="1:22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</row>
    <row r="540" spans="1:22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</row>
    <row r="541" spans="1:22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</row>
    <row r="542" spans="1:22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</row>
    <row r="543" spans="1:22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</row>
    <row r="544" spans="1:22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</row>
    <row r="545" spans="1:22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</row>
    <row r="546" spans="1:22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</row>
    <row r="547" spans="1:22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</row>
    <row r="548" spans="1:22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</row>
    <row r="549" spans="1:22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</row>
    <row r="550" spans="1:22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</row>
    <row r="551" spans="1:22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</row>
    <row r="552" spans="1:22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</row>
    <row r="553" spans="1:22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</row>
    <row r="554" spans="1:22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</row>
    <row r="555" spans="1:22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</row>
    <row r="556" spans="1:22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</row>
    <row r="557" spans="1:22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</row>
    <row r="558" spans="1:22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</row>
    <row r="559" spans="1:22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</row>
    <row r="560" spans="1:22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</row>
    <row r="561" spans="1:22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</row>
    <row r="562" spans="1:22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</row>
    <row r="563" spans="1:22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</row>
    <row r="564" spans="1:22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</row>
    <row r="565" spans="1:22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</row>
    <row r="566" spans="1:22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</row>
    <row r="567" spans="1:22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</row>
    <row r="568" spans="1:22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</row>
    <row r="569" spans="1:22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</row>
    <row r="570" spans="1:22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</row>
    <row r="571" spans="1:22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</row>
    <row r="572" spans="1:22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</row>
    <row r="573" spans="1:22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</row>
    <row r="574" spans="1:22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</row>
    <row r="575" spans="1:22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</row>
    <row r="576" spans="1:22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</row>
    <row r="577" spans="1:22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</row>
    <row r="578" spans="1:22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</row>
    <row r="579" spans="1:22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</row>
    <row r="580" spans="1:22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</row>
    <row r="581" spans="1:22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</row>
    <row r="582" spans="1:22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</row>
    <row r="583" spans="1:22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</row>
    <row r="584" spans="1:22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</row>
    <row r="585" spans="1:22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</row>
    <row r="586" spans="1:22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</row>
    <row r="587" spans="1:22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</row>
    <row r="588" spans="1:22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</row>
    <row r="589" spans="1:22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</row>
    <row r="590" spans="1:22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</row>
    <row r="591" spans="1:22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</row>
    <row r="592" spans="1:22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</row>
    <row r="593" spans="1:22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</row>
    <row r="594" spans="1:22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</row>
    <row r="595" spans="1:22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</row>
    <row r="596" spans="1:22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</row>
    <row r="597" spans="1:22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</row>
    <row r="598" spans="1:22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</row>
    <row r="599" spans="1:22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</row>
    <row r="600" spans="1:22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</row>
    <row r="601" spans="1:22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</row>
    <row r="602" spans="1:22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</row>
    <row r="603" spans="1:22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</row>
    <row r="604" spans="1:22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</row>
    <row r="605" spans="1:22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</row>
    <row r="606" spans="1:22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</row>
    <row r="607" spans="1:22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</row>
    <row r="608" spans="1:22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</row>
    <row r="609" spans="1:22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</row>
    <row r="610" spans="1:22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</row>
    <row r="611" spans="1:22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</row>
    <row r="612" spans="1:22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</row>
    <row r="613" spans="1:22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</row>
    <row r="614" spans="1:22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</row>
    <row r="615" spans="1:22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</row>
    <row r="616" spans="1:22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</row>
    <row r="617" spans="1:22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</row>
    <row r="618" spans="1:22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</row>
    <row r="619" spans="1:22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</row>
    <row r="620" spans="1:22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</row>
    <row r="621" spans="1:22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</row>
    <row r="622" spans="1:22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</row>
    <row r="623" spans="1:22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</row>
    <row r="624" spans="1:22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</row>
    <row r="625" spans="1:22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</row>
    <row r="626" spans="1:22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</row>
    <row r="627" spans="1:22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</row>
    <row r="628" spans="1:22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</row>
    <row r="629" spans="1:22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</row>
    <row r="630" spans="1:22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</row>
    <row r="631" spans="1:22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</row>
    <row r="632" spans="1:22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</row>
    <row r="633" spans="1:22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</row>
    <row r="634" spans="1:22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</row>
    <row r="635" spans="1:22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</row>
    <row r="636" spans="1:22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</row>
    <row r="637" spans="1:22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</row>
    <row r="638" spans="1:22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</row>
    <row r="639" spans="1:22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</row>
    <row r="640" spans="1:22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</row>
    <row r="641" spans="1:22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</row>
    <row r="642" spans="1:22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</row>
    <row r="643" spans="1:22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</row>
    <row r="644" spans="1:22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</row>
    <row r="645" spans="1:22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</row>
    <row r="646" spans="1:22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</row>
    <row r="647" spans="1:22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</row>
    <row r="648" spans="1:22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</row>
    <row r="649" spans="1:22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</row>
    <row r="650" spans="1:22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</row>
    <row r="651" spans="1:22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</row>
    <row r="652" spans="1:22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</row>
    <row r="653" spans="1:22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</row>
    <row r="654" spans="1:22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</row>
    <row r="655" spans="1:22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</row>
    <row r="656" spans="1:22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</row>
    <row r="657" spans="1:22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</row>
    <row r="658" spans="1:22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</row>
    <row r="659" spans="1:22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</row>
    <row r="660" spans="1:22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</row>
    <row r="661" spans="1:22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</row>
    <row r="662" spans="1:22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</row>
    <row r="663" spans="1:22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</row>
    <row r="664" spans="1:22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</row>
    <row r="665" spans="1:22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</row>
    <row r="666" spans="1:22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</row>
    <row r="667" spans="1:22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</row>
    <row r="668" spans="1:22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</row>
    <row r="669" spans="1:22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</row>
    <row r="670" spans="1:22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</row>
    <row r="671" spans="1:22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</row>
    <row r="672" spans="1:22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</row>
    <row r="673" spans="1:22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</row>
    <row r="674" spans="1:22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</row>
    <row r="675" spans="1:22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</row>
    <row r="676" spans="1:22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</row>
    <row r="677" spans="1:22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</row>
    <row r="678" spans="1:22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</row>
    <row r="679" spans="1:22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</row>
    <row r="680" spans="1:22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</row>
    <row r="681" spans="1:22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</row>
    <row r="682" spans="1:22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</row>
    <row r="683" spans="1:22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</row>
    <row r="684" spans="1:22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</row>
    <row r="685" spans="1:22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</row>
    <row r="686" spans="1:22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</row>
    <row r="687" spans="1:22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</row>
    <row r="688" spans="1:22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</row>
    <row r="689" spans="1:22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</row>
    <row r="690" spans="1:22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</row>
    <row r="691" spans="1:22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</row>
    <row r="692" spans="1:22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</row>
    <row r="693" spans="1:22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</row>
    <row r="694" spans="1:22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</row>
    <row r="695" spans="1:22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</row>
    <row r="696" spans="1:22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</row>
    <row r="697" spans="1:22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</row>
    <row r="698" spans="1:22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</row>
    <row r="699" spans="1:22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</row>
    <row r="700" spans="1:22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</row>
    <row r="701" spans="1:22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</row>
    <row r="702" spans="1:22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</row>
    <row r="703" spans="1:22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</row>
    <row r="704" spans="1:22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</row>
    <row r="705" spans="1:22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</row>
    <row r="706" spans="1:22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</row>
    <row r="707" spans="1:22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</row>
    <row r="708" spans="1:22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</row>
    <row r="709" spans="1:22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</row>
    <row r="710" spans="1:22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</row>
    <row r="711" spans="1:22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</row>
    <row r="712" spans="1:22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</row>
    <row r="713" spans="1:22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</row>
    <row r="714" spans="1:22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</row>
    <row r="715" spans="1:22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</row>
    <row r="716" spans="1:22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</row>
    <row r="717" spans="1:22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</row>
    <row r="718" spans="1:22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</row>
    <row r="719" spans="1:22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</row>
    <row r="720" spans="1:22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</row>
    <row r="721" spans="1:22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</row>
    <row r="722" spans="1:22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</row>
    <row r="723" spans="1:22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</row>
    <row r="724" spans="1:22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</row>
    <row r="725" spans="1:22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</row>
    <row r="726" spans="1:22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</row>
    <row r="727" spans="1:22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</row>
    <row r="728" spans="1:22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</row>
    <row r="729" spans="1:22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</row>
    <row r="730" spans="1:22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</row>
    <row r="731" spans="1:22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</row>
    <row r="732" spans="1:22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</row>
    <row r="733" spans="1:22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</row>
    <row r="734" spans="1:22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</row>
    <row r="735" spans="1:22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</row>
    <row r="736" spans="1:22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</row>
    <row r="737" spans="1:22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</row>
    <row r="738" spans="1:22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</row>
    <row r="739" spans="1:22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</row>
    <row r="740" spans="1:22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</row>
    <row r="741" spans="1:22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</row>
    <row r="742" spans="1:22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</row>
    <row r="743" spans="1:22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</row>
    <row r="744" spans="1:22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</row>
    <row r="745" spans="1:22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</row>
    <row r="746" spans="1:22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</row>
    <row r="747" spans="1:22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</row>
    <row r="748" spans="1:22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</row>
    <row r="749" spans="1:22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</row>
    <row r="750" spans="1:22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</row>
    <row r="751" spans="1:22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</row>
    <row r="752" spans="1:22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</row>
    <row r="753" spans="1:22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</row>
    <row r="754" spans="1:22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</row>
    <row r="755" spans="1:22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</row>
    <row r="756" spans="1:22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</row>
    <row r="757" spans="1:22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</row>
    <row r="758" spans="1:22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</row>
    <row r="759" spans="1:22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</row>
    <row r="760" spans="1:22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</row>
    <row r="761" spans="1:22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</row>
    <row r="762" spans="1:22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</row>
    <row r="763" spans="1:22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</row>
    <row r="764" spans="1:22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</row>
    <row r="765" spans="1:22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</row>
    <row r="766" spans="1:22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</row>
    <row r="767" spans="1:22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</row>
    <row r="768" spans="1:22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</row>
    <row r="769" spans="1:22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</row>
    <row r="770" spans="1:22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</row>
    <row r="771" spans="1:22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</row>
    <row r="772" spans="1:22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</row>
    <row r="773" spans="1:22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</row>
    <row r="774" spans="1:22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</row>
    <row r="775" spans="1:22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</row>
    <row r="776" spans="1:22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</row>
    <row r="777" spans="1:22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</row>
    <row r="778" spans="1:22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</row>
    <row r="779" spans="1:22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</row>
    <row r="780" spans="1:22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</row>
    <row r="781" spans="1:22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</row>
    <row r="782" spans="1:22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</row>
    <row r="783" spans="1:22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</row>
    <row r="784" spans="1:22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</row>
    <row r="785" spans="1:22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</row>
    <row r="786" spans="1:22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</row>
    <row r="787" spans="1:22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</row>
    <row r="788" spans="1:22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</row>
    <row r="789" spans="1:22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</row>
    <row r="790" spans="1:22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</row>
    <row r="791" spans="1:22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</row>
    <row r="792" spans="1:22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</row>
    <row r="793" spans="1:22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</row>
    <row r="794" spans="1:22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</row>
    <row r="795" spans="1:22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</row>
    <row r="796" spans="1:22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</row>
    <row r="797" spans="1:22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</row>
    <row r="798" spans="1:22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</row>
    <row r="799" spans="1:22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</row>
    <row r="800" spans="1:22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</row>
    <row r="801" spans="1:22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</row>
    <row r="802" spans="1:22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</row>
    <row r="803" spans="1:22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</row>
    <row r="804" spans="1:22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</row>
    <row r="805" spans="1:22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</row>
    <row r="806" spans="1:22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</row>
    <row r="807" spans="1:22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</row>
    <row r="808" spans="1:22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</row>
    <row r="809" spans="1:22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</row>
    <row r="810" spans="1:22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</row>
    <row r="811" spans="1:22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</row>
    <row r="812" spans="1:22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</row>
    <row r="813" spans="1:22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</row>
    <row r="814" spans="1:22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</row>
    <row r="815" spans="1:22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</row>
    <row r="816" spans="1:22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</row>
    <row r="817" spans="1:22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</row>
    <row r="818" spans="1:22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</row>
    <row r="819" spans="1:22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</row>
    <row r="820" spans="1:22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</row>
    <row r="821" spans="1:22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</row>
    <row r="822" spans="1:22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</row>
    <row r="823" spans="1:22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</row>
    <row r="824" spans="1:22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</row>
    <row r="825" spans="1:22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</row>
    <row r="826" spans="1:22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</row>
    <row r="827" spans="1:22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</row>
    <row r="828" spans="1:22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</row>
    <row r="829" spans="1:22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</row>
    <row r="830" spans="1:22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</row>
    <row r="831" spans="1:22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</row>
    <row r="832" spans="1:22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</row>
    <row r="833" spans="1:22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</row>
    <row r="834" spans="1:22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</row>
    <row r="835" spans="1:22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</row>
    <row r="836" spans="1:22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</row>
    <row r="837" spans="1:22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</row>
    <row r="838" spans="1:22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</row>
    <row r="839" spans="1:22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</row>
    <row r="840" spans="1:22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</row>
    <row r="841" spans="1:22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</row>
    <row r="842" spans="1:22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</row>
    <row r="843" spans="1:22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</row>
    <row r="844" spans="1:22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</row>
    <row r="845" spans="1:22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</row>
    <row r="846" spans="1:22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</row>
    <row r="847" spans="1:22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</row>
    <row r="848" spans="1:22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</row>
    <row r="849" spans="1:22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</row>
    <row r="850" spans="1:22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</row>
    <row r="851" spans="1:22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</row>
    <row r="852" spans="1:22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</row>
    <row r="853" spans="1:22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</row>
    <row r="854" spans="1:22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</row>
    <row r="855" spans="1:22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</row>
    <row r="856" spans="1:22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</row>
    <row r="857" spans="1:22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</row>
    <row r="858" spans="1:22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</row>
    <row r="859" spans="1:22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</row>
    <row r="860" spans="1:22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</row>
    <row r="861" spans="1:22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</row>
    <row r="862" spans="1:22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</row>
    <row r="863" spans="1:22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</row>
    <row r="864" spans="1:22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</row>
    <row r="865" spans="1:22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</row>
    <row r="866" spans="1:22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</row>
    <row r="867" spans="1:22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</row>
    <row r="868" spans="1:22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</row>
    <row r="869" spans="1:22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</row>
    <row r="870" spans="1:22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</row>
    <row r="871" spans="1:22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</row>
    <row r="872" spans="1:22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</row>
    <row r="873" spans="1:22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</row>
    <row r="874" spans="1:22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</row>
    <row r="875" spans="1:22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</row>
    <row r="876" spans="1:22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</row>
    <row r="877" spans="1:22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</row>
    <row r="878" spans="1:22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</row>
    <row r="879" spans="1:22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</row>
    <row r="880" spans="1:22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</row>
    <row r="881" spans="1:22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</row>
    <row r="882" spans="1:22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</row>
    <row r="883" spans="1:22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</row>
    <row r="884" spans="1:22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</row>
    <row r="885" spans="1:22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</row>
    <row r="886" spans="1:22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</row>
    <row r="887" spans="1:22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</row>
    <row r="888" spans="1:22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</row>
    <row r="889" spans="1:22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</row>
    <row r="890" spans="1:22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</row>
    <row r="891" spans="1:22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</row>
    <row r="892" spans="1:22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</row>
    <row r="893" spans="1:22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</row>
    <row r="894" spans="1:22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</row>
    <row r="895" spans="1:22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</row>
    <row r="896" spans="1:22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</row>
    <row r="897" spans="1:22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</row>
    <row r="898" spans="1:22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</row>
    <row r="899" spans="1:22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</row>
    <row r="900" spans="1:22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</row>
    <row r="901" spans="1:22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</row>
    <row r="902" spans="1:22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</row>
    <row r="903" spans="1:22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</row>
    <row r="904" spans="1:22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</row>
    <row r="905" spans="1:22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</row>
    <row r="906" spans="1:22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</row>
    <row r="907" spans="1:22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</row>
    <row r="908" spans="1:22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</row>
    <row r="909" spans="1:22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</row>
    <row r="910" spans="1:22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</row>
    <row r="911" spans="1:22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</row>
    <row r="912" spans="1:22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</row>
    <row r="913" spans="1:22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</row>
    <row r="914" spans="1:22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</row>
    <row r="915" spans="1:22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</row>
    <row r="916" spans="1:22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</row>
    <row r="917" spans="1:22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</row>
    <row r="918" spans="1:22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</row>
    <row r="919" spans="1:22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</row>
    <row r="920" spans="1:22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</row>
    <row r="921" spans="1:22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</row>
    <row r="922" spans="1:22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</row>
    <row r="923" spans="1:22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</row>
    <row r="924" spans="1:22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</row>
    <row r="925" spans="1:22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</row>
    <row r="926" spans="1:22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</row>
    <row r="927" spans="1:22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</row>
    <row r="928" spans="1:22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</row>
    <row r="929" spans="1:22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</row>
    <row r="930" spans="1:22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</row>
    <row r="931" spans="1:22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</row>
    <row r="932" spans="1:22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</row>
    <row r="933" spans="1:22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</row>
    <row r="934" spans="1:22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</row>
    <row r="935" spans="1:22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</row>
    <row r="936" spans="1:22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</row>
    <row r="937" spans="1:22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</row>
    <row r="938" spans="1:22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</row>
    <row r="939" spans="1:22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</row>
    <row r="940" spans="1:22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</row>
    <row r="941" spans="1:22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</row>
    <row r="942" spans="1:22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</row>
    <row r="943" spans="1:22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</row>
    <row r="944" spans="1:22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</row>
    <row r="945" spans="1:22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</row>
    <row r="946" spans="1:22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</row>
    <row r="947" spans="1:22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</row>
    <row r="948" spans="1:22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</row>
    <row r="949" spans="1:22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</row>
    <row r="950" spans="1:22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</row>
    <row r="951" spans="1:22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</row>
    <row r="952" spans="1:22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</row>
    <row r="953" spans="1:22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</row>
    <row r="954" spans="1:22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</row>
    <row r="955" spans="1:22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</row>
    <row r="956" spans="1:22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</row>
    <row r="957" spans="1:22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</row>
    <row r="958" spans="1:22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</row>
    <row r="959" spans="1:22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</row>
    <row r="960" spans="1:22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</row>
    <row r="961" spans="1:22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</row>
    <row r="962" spans="1:22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</row>
    <row r="963" spans="1:22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</row>
    <row r="964" spans="1:22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</row>
    <row r="965" spans="1:22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</row>
    <row r="966" spans="1:22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</row>
    <row r="967" spans="1:22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</row>
    <row r="968" spans="1:22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</row>
    <row r="969" spans="1:22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</row>
    <row r="970" spans="1:22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</row>
    <row r="971" spans="1:22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</row>
    <row r="972" spans="1:22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</row>
    <row r="973" spans="1:22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</row>
    <row r="974" spans="1:22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</row>
    <row r="975" spans="1:22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</row>
    <row r="976" spans="1:22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</row>
    <row r="977" spans="1:22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</row>
    <row r="978" spans="1:22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</row>
    <row r="979" spans="1:22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</row>
    <row r="980" spans="1:22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</row>
    <row r="981" spans="1:22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</row>
    <row r="982" spans="1:22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</row>
    <row r="983" spans="1:22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</row>
    <row r="984" spans="1:22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</row>
    <row r="985" spans="1:22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</row>
    <row r="986" spans="1:22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</row>
    <row r="987" spans="1:22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</row>
    <row r="988" spans="1:22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</row>
    <row r="989" spans="1:22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</row>
    <row r="990" spans="1:22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</row>
    <row r="991" spans="1:22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</row>
    <row r="992" spans="1:22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</row>
    <row r="993" spans="1:22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</row>
    <row r="994" spans="1:22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</row>
    <row r="995" spans="1:22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</row>
    <row r="996" spans="1:22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</row>
    <row r="997" spans="1:22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</row>
    <row r="998" spans="1:22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</row>
    <row r="999" spans="1:22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</row>
    <row r="1000" spans="1:22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</row>
    <row r="1001" spans="1:22">
      <c r="A1001" s="26"/>
      <c r="B1001" s="26"/>
      <c r="C1001" s="26"/>
      <c r="D1001" s="26"/>
      <c r="E1001" s="26"/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</row>
    <row r="1002" spans="1:22">
      <c r="A1002" s="26"/>
      <c r="B1002" s="26"/>
      <c r="C1002" s="26"/>
      <c r="D1002" s="26"/>
      <c r="E1002" s="26"/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</row>
    <row r="1003" spans="1:22">
      <c r="A1003" s="26"/>
      <c r="B1003" s="26"/>
      <c r="C1003" s="26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</row>
    <row r="1004" spans="1:22">
      <c r="A1004" s="26"/>
      <c r="B1004" s="26"/>
      <c r="C1004" s="26"/>
      <c r="D1004" s="26"/>
      <c r="E1004" s="26"/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</row>
    <row r="1005" spans="1:22">
      <c r="A1005" s="26"/>
      <c r="B1005" s="26"/>
      <c r="C1005" s="26"/>
      <c r="D1005" s="26"/>
      <c r="E1005" s="26"/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</row>
    <row r="1006" spans="1:22">
      <c r="A1006" s="26"/>
      <c r="B1006" s="26"/>
      <c r="C1006" s="26"/>
      <c r="D1006" s="26"/>
      <c r="E1006" s="26"/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</row>
  </sheetData>
  <mergeCells count="32">
    <mergeCell ref="A1:E1"/>
    <mergeCell ref="A2:E2"/>
    <mergeCell ref="T8:U8"/>
    <mergeCell ref="A6:U6"/>
    <mergeCell ref="A5:U5"/>
    <mergeCell ref="A4:U4"/>
    <mergeCell ref="V8:V10"/>
    <mergeCell ref="T9:T10"/>
    <mergeCell ref="U9:U10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P8:S8"/>
    <mergeCell ref="Q9:S9"/>
    <mergeCell ref="A8:A10"/>
    <mergeCell ref="B8:D8"/>
    <mergeCell ref="E8:G8"/>
    <mergeCell ref="H8:I8"/>
    <mergeCell ref="J8:M8"/>
    <mergeCell ref="N8:O8"/>
    <mergeCell ref="P9:P10"/>
  </mergeCells>
  <pageMargins left="0.70866141732283472" right="0.70866141732283472" top="0.74803149606299213" bottom="0.74803149606299213" header="0.31496062992125984" footer="0.31496062992125984"/>
  <pageSetup scale="7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I996"/>
  <sheetViews>
    <sheetView zoomScale="115" zoomScaleNormal="115" workbookViewId="0">
      <pane xSplit="1" ySplit="11" topLeftCell="B12" activePane="bottomRight" state="frozen"/>
      <selection pane="topRight" activeCell="B1" sqref="B1"/>
      <selection pane="bottomLeft" activeCell="A9" sqref="A9"/>
      <selection pane="bottomRight" activeCell="J11" sqref="J11"/>
    </sheetView>
  </sheetViews>
  <sheetFormatPr defaultColWidth="12.5703125" defaultRowHeight="15.75" customHeight="1"/>
  <cols>
    <col min="1" max="1" width="15.28515625" style="25" customWidth="1"/>
    <col min="2" max="2" width="7.42578125" style="25" customWidth="1"/>
    <col min="3" max="3" width="8.28515625" style="25" customWidth="1"/>
    <col min="4" max="4" width="7.140625" style="25" customWidth="1"/>
    <col min="5" max="5" width="8" style="25" customWidth="1"/>
    <col min="6" max="6" width="10.28515625" style="25" customWidth="1"/>
    <col min="7" max="7" width="10.5703125" style="25" customWidth="1"/>
    <col min="8" max="8" width="6.5703125" style="25" customWidth="1"/>
    <col min="9" max="9" width="6.85546875" style="25" customWidth="1"/>
    <col min="10" max="10" width="7.42578125" style="25" customWidth="1"/>
    <col min="11" max="11" width="7.140625" style="25" customWidth="1"/>
    <col min="12" max="13" width="6.42578125" style="25" customWidth="1"/>
    <col min="14" max="14" width="7.7109375" style="25" customWidth="1"/>
    <col min="15" max="15" width="6.5703125" style="25" customWidth="1"/>
    <col min="16" max="16" width="8" style="25" customWidth="1"/>
    <col min="17" max="17" width="8.85546875" style="25" customWidth="1"/>
    <col min="18" max="18" width="6.7109375" style="25" customWidth="1"/>
    <col min="19" max="19" width="7" style="25" customWidth="1"/>
    <col min="20" max="20" width="7.140625" style="25" customWidth="1"/>
    <col min="21" max="21" width="7.42578125" style="25" customWidth="1"/>
    <col min="22" max="23" width="6.5703125" style="25" customWidth="1"/>
    <col min="24" max="24" width="5.85546875" style="25" customWidth="1"/>
    <col min="25" max="25" width="7.85546875" style="25" customWidth="1"/>
    <col min="26" max="26" width="6.42578125" style="25" customWidth="1"/>
    <col min="27" max="27" width="7.28515625" style="25" customWidth="1"/>
    <col min="28" max="28" width="0.28515625" style="25" customWidth="1"/>
    <col min="29" max="29" width="6.42578125" style="25" customWidth="1"/>
    <col min="30" max="16384" width="12.5703125" style="25"/>
  </cols>
  <sheetData>
    <row r="1" spans="1:35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T2" s="26"/>
      <c r="U2" s="26"/>
      <c r="V2" s="40"/>
      <c r="X2" s="12" t="s">
        <v>324</v>
      </c>
      <c r="Y2" s="26"/>
      <c r="Z2" s="26"/>
      <c r="AC2" s="26"/>
      <c r="AD2" s="26"/>
      <c r="AE2" s="26"/>
      <c r="AF2" s="26"/>
      <c r="AG2" s="26"/>
      <c r="AH2" s="26"/>
      <c r="AI2" s="26"/>
    </row>
    <row r="3" spans="1:35">
      <c r="B3" s="28"/>
      <c r="C3" s="28"/>
      <c r="D3" s="28"/>
      <c r="E3" s="43"/>
      <c r="F3" s="44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</row>
    <row r="4" spans="1:35" ht="26.25" customHeight="1">
      <c r="A4" s="87" t="s">
        <v>224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26"/>
      <c r="AC4" s="26"/>
    </row>
    <row r="5" spans="1:35" ht="21.75" customHeight="1">
      <c r="A5" s="70" t="s">
        <v>316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26"/>
      <c r="AC5" s="26"/>
    </row>
    <row r="6" spans="1:35" ht="22.5" customHeight="1">
      <c r="A6" s="70" t="s">
        <v>333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26"/>
      <c r="AC6" s="26"/>
    </row>
    <row r="7" spans="1:35">
      <c r="B7" s="26"/>
      <c r="C7" s="26"/>
      <c r="D7" s="26"/>
      <c r="E7" s="26"/>
      <c r="F7" s="26"/>
      <c r="G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</row>
    <row r="8" spans="1:35" s="13" customFormat="1" ht="36.75" customHeight="1">
      <c r="A8" s="64" t="s">
        <v>2</v>
      </c>
      <c r="B8" s="67" t="s">
        <v>225</v>
      </c>
      <c r="C8" s="69"/>
      <c r="D8" s="68"/>
      <c r="E8" s="64" t="s">
        <v>226</v>
      </c>
      <c r="F8" s="67" t="s">
        <v>227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8"/>
      <c r="U8" s="67" t="s">
        <v>228</v>
      </c>
      <c r="V8" s="69"/>
      <c r="W8" s="69"/>
      <c r="X8" s="69"/>
      <c r="Y8" s="69"/>
      <c r="Z8" s="69"/>
      <c r="AA8" s="68"/>
      <c r="AB8" s="64" t="s">
        <v>176</v>
      </c>
      <c r="AC8" s="47"/>
    </row>
    <row r="9" spans="1:35" s="13" customFormat="1" ht="49.5" customHeight="1">
      <c r="A9" s="65"/>
      <c r="B9" s="64" t="s">
        <v>161</v>
      </c>
      <c r="C9" s="64" t="s">
        <v>149</v>
      </c>
      <c r="D9" s="64" t="s">
        <v>150</v>
      </c>
      <c r="E9" s="65"/>
      <c r="F9" s="67" t="s">
        <v>155</v>
      </c>
      <c r="G9" s="68"/>
      <c r="H9" s="67" t="s">
        <v>229</v>
      </c>
      <c r="I9" s="68"/>
      <c r="J9" s="67" t="s">
        <v>230</v>
      </c>
      <c r="K9" s="69"/>
      <c r="L9" s="69"/>
      <c r="M9" s="69"/>
      <c r="N9" s="69"/>
      <c r="O9" s="68"/>
      <c r="P9" s="67" t="s">
        <v>231</v>
      </c>
      <c r="Q9" s="68"/>
      <c r="R9" s="67" t="s">
        <v>232</v>
      </c>
      <c r="S9" s="69"/>
      <c r="T9" s="68"/>
      <c r="U9" s="67" t="s">
        <v>233</v>
      </c>
      <c r="V9" s="69"/>
      <c r="W9" s="68"/>
      <c r="X9" s="67" t="s">
        <v>234</v>
      </c>
      <c r="Y9" s="68"/>
      <c r="Z9" s="67" t="s">
        <v>235</v>
      </c>
      <c r="AA9" s="68"/>
      <c r="AB9" s="80"/>
      <c r="AC9" s="47"/>
    </row>
    <row r="10" spans="1:35" s="13" customFormat="1" ht="31.5">
      <c r="A10" s="65"/>
      <c r="B10" s="65"/>
      <c r="C10" s="65"/>
      <c r="D10" s="65"/>
      <c r="E10" s="65"/>
      <c r="F10" s="64" t="s">
        <v>236</v>
      </c>
      <c r="G10" s="64" t="s">
        <v>237</v>
      </c>
      <c r="H10" s="64" t="s">
        <v>238</v>
      </c>
      <c r="I10" s="64" t="s">
        <v>239</v>
      </c>
      <c r="J10" s="39" t="s">
        <v>240</v>
      </c>
      <c r="K10" s="39"/>
      <c r="L10" s="39" t="s">
        <v>241</v>
      </c>
      <c r="M10" s="39"/>
      <c r="N10" s="64" t="s">
        <v>242</v>
      </c>
      <c r="O10" s="64" t="s">
        <v>243</v>
      </c>
      <c r="P10" s="64" t="s">
        <v>244</v>
      </c>
      <c r="Q10" s="64" t="s">
        <v>245</v>
      </c>
      <c r="R10" s="64" t="s">
        <v>246</v>
      </c>
      <c r="S10" s="64" t="s">
        <v>247</v>
      </c>
      <c r="T10" s="64" t="s">
        <v>245</v>
      </c>
      <c r="U10" s="64" t="s">
        <v>248</v>
      </c>
      <c r="V10" s="64" t="s">
        <v>249</v>
      </c>
      <c r="W10" s="64" t="s">
        <v>250</v>
      </c>
      <c r="X10" s="64" t="s">
        <v>251</v>
      </c>
      <c r="Y10" s="64" t="s">
        <v>252</v>
      </c>
      <c r="Z10" s="64" t="s">
        <v>253</v>
      </c>
      <c r="AA10" s="64" t="s">
        <v>254</v>
      </c>
      <c r="AB10" s="80"/>
      <c r="AC10" s="47"/>
    </row>
    <row r="11" spans="1:35" s="13" customFormat="1" ht="77.099999999999994" customHeight="1">
      <c r="A11" s="66"/>
      <c r="B11" s="66"/>
      <c r="C11" s="66"/>
      <c r="D11" s="66"/>
      <c r="E11" s="66"/>
      <c r="F11" s="66"/>
      <c r="G11" s="66"/>
      <c r="H11" s="66"/>
      <c r="I11" s="66"/>
      <c r="J11" s="39" t="s">
        <v>238</v>
      </c>
      <c r="K11" s="39" t="s">
        <v>239</v>
      </c>
      <c r="L11" s="39" t="s">
        <v>238</v>
      </c>
      <c r="M11" s="39" t="s">
        <v>239</v>
      </c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81"/>
      <c r="AC11" s="47"/>
    </row>
    <row r="12" spans="1:35" ht="47.25">
      <c r="A12" s="51" t="s">
        <v>20</v>
      </c>
      <c r="B12" s="51" t="s">
        <v>192</v>
      </c>
      <c r="C12" s="51">
        <v>2</v>
      </c>
      <c r="D12" s="51">
        <v>3</v>
      </c>
      <c r="E12" s="51">
        <v>4</v>
      </c>
      <c r="F12" s="51" t="s">
        <v>255</v>
      </c>
      <c r="G12" s="51">
        <v>6</v>
      </c>
      <c r="H12" s="51">
        <v>7</v>
      </c>
      <c r="I12" s="51">
        <v>8</v>
      </c>
      <c r="J12" s="51">
        <v>9</v>
      </c>
      <c r="K12" s="51">
        <v>10</v>
      </c>
      <c r="L12" s="51">
        <v>11</v>
      </c>
      <c r="M12" s="51">
        <v>12</v>
      </c>
      <c r="N12" s="51">
        <v>13</v>
      </c>
      <c r="O12" s="51">
        <v>14</v>
      </c>
      <c r="P12" s="51">
        <v>15</v>
      </c>
      <c r="Q12" s="51">
        <v>16</v>
      </c>
      <c r="R12" s="51">
        <v>17</v>
      </c>
      <c r="S12" s="51">
        <v>18</v>
      </c>
      <c r="T12" s="51">
        <v>19</v>
      </c>
      <c r="U12" s="51">
        <v>20</v>
      </c>
      <c r="V12" s="51">
        <v>21</v>
      </c>
      <c r="W12" s="51">
        <v>22</v>
      </c>
      <c r="X12" s="51">
        <v>23</v>
      </c>
      <c r="Y12" s="51">
        <v>24</v>
      </c>
      <c r="Z12" s="51">
        <v>25</v>
      </c>
      <c r="AA12" s="51">
        <v>26</v>
      </c>
      <c r="AB12" s="45"/>
      <c r="AC12" s="46"/>
    </row>
    <row r="13" spans="1:35" ht="37.5">
      <c r="A13" s="62" t="s">
        <v>315</v>
      </c>
      <c r="B13" s="52">
        <f>B14+B15+B29</f>
        <v>171</v>
      </c>
      <c r="C13" s="52">
        <f t="shared" ref="C13:Y13" si="0">C14+C15+C29</f>
        <v>63</v>
      </c>
      <c r="D13" s="52">
        <f t="shared" si="0"/>
        <v>108</v>
      </c>
      <c r="E13" s="52">
        <f t="shared" ref="E13:E124" si="1">B13</f>
        <v>171</v>
      </c>
      <c r="F13" s="52">
        <f t="shared" ref="F13:F124" si="2">SUM(U13:Y13)</f>
        <v>6</v>
      </c>
      <c r="G13" s="52">
        <f t="shared" si="0"/>
        <v>7</v>
      </c>
      <c r="H13" s="52">
        <f t="shared" si="0"/>
        <v>0</v>
      </c>
      <c r="I13" s="52">
        <f t="shared" si="0"/>
        <v>0</v>
      </c>
      <c r="J13" s="52">
        <f t="shared" si="0"/>
        <v>0</v>
      </c>
      <c r="K13" s="52">
        <f t="shared" si="0"/>
        <v>0</v>
      </c>
      <c r="L13" s="52">
        <f t="shared" si="0"/>
        <v>0</v>
      </c>
      <c r="M13" s="52">
        <f t="shared" si="0"/>
        <v>0</v>
      </c>
      <c r="N13" s="52">
        <f t="shared" si="0"/>
        <v>0</v>
      </c>
      <c r="O13" s="52">
        <f t="shared" si="0"/>
        <v>1</v>
      </c>
      <c r="P13" s="52">
        <f t="shared" si="0"/>
        <v>0</v>
      </c>
      <c r="Q13" s="52">
        <f t="shared" si="0"/>
        <v>0</v>
      </c>
      <c r="R13" s="52">
        <f t="shared" si="0"/>
        <v>0</v>
      </c>
      <c r="S13" s="52">
        <f t="shared" si="0"/>
        <v>0</v>
      </c>
      <c r="T13" s="52">
        <f t="shared" si="0"/>
        <v>0</v>
      </c>
      <c r="U13" s="52">
        <f t="shared" si="0"/>
        <v>1</v>
      </c>
      <c r="V13" s="52">
        <f t="shared" si="0"/>
        <v>2</v>
      </c>
      <c r="W13" s="52">
        <f t="shared" si="0"/>
        <v>0</v>
      </c>
      <c r="X13" s="52">
        <f t="shared" si="0"/>
        <v>3</v>
      </c>
      <c r="Y13" s="52">
        <f t="shared" si="0"/>
        <v>0</v>
      </c>
      <c r="Z13" s="52">
        <f>Z14+Z15+Z29</f>
        <v>4</v>
      </c>
      <c r="AA13" s="52">
        <f>SUM(F13:G13)-Z13</f>
        <v>9</v>
      </c>
      <c r="AB13" s="30">
        <f t="shared" ref="AB13:AB124" si="3">B13-F13-G13</f>
        <v>158</v>
      </c>
      <c r="AC13" s="26"/>
    </row>
    <row r="14" spans="1:35" ht="24" customHeight="1">
      <c r="A14" s="39" t="s">
        <v>328</v>
      </c>
      <c r="B14" s="39">
        <f>IFERROR(IF((C14+D14)=('2. XLD KN'!V12+'2. XLD KN'!W12),(C14+D14),"Lỗi"),"Lỗi")</f>
        <v>62</v>
      </c>
      <c r="C14" s="39">
        <v>49</v>
      </c>
      <c r="D14" s="39">
        <v>13</v>
      </c>
      <c r="E14" s="39">
        <f t="shared" si="1"/>
        <v>62</v>
      </c>
      <c r="F14" s="39">
        <f t="shared" si="2"/>
        <v>3</v>
      </c>
      <c r="G14" s="39">
        <v>1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3</v>
      </c>
      <c r="Y14" s="39">
        <v>0</v>
      </c>
      <c r="Z14" s="39">
        <v>0</v>
      </c>
      <c r="AA14" s="39">
        <v>3</v>
      </c>
      <c r="AB14" s="30">
        <f t="shared" si="3"/>
        <v>58</v>
      </c>
      <c r="AC14" s="26"/>
    </row>
    <row r="15" spans="1:35" ht="33.950000000000003" customHeight="1">
      <c r="A15" s="39" t="s">
        <v>26</v>
      </c>
      <c r="B15" s="39">
        <f>SUM(B16:B28)</f>
        <v>20</v>
      </c>
      <c r="C15" s="39">
        <f t="shared" ref="C15:AB15" si="4">SUM(C16:C28)</f>
        <v>2</v>
      </c>
      <c r="D15" s="39">
        <f t="shared" si="4"/>
        <v>18</v>
      </c>
      <c r="E15" s="39">
        <f t="shared" si="4"/>
        <v>20</v>
      </c>
      <c r="F15" s="39">
        <f t="shared" si="4"/>
        <v>0</v>
      </c>
      <c r="G15" s="39">
        <f t="shared" si="4"/>
        <v>0</v>
      </c>
      <c r="H15" s="39">
        <f t="shared" si="4"/>
        <v>0</v>
      </c>
      <c r="I15" s="39">
        <f t="shared" si="4"/>
        <v>0</v>
      </c>
      <c r="J15" s="39">
        <f t="shared" si="4"/>
        <v>0</v>
      </c>
      <c r="K15" s="39">
        <f t="shared" si="4"/>
        <v>0</v>
      </c>
      <c r="L15" s="39">
        <f t="shared" si="4"/>
        <v>0</v>
      </c>
      <c r="M15" s="39">
        <f t="shared" si="4"/>
        <v>0</v>
      </c>
      <c r="N15" s="39">
        <f t="shared" si="4"/>
        <v>0</v>
      </c>
      <c r="O15" s="39">
        <f t="shared" si="4"/>
        <v>0</v>
      </c>
      <c r="P15" s="39">
        <f t="shared" si="4"/>
        <v>0</v>
      </c>
      <c r="Q15" s="39">
        <f t="shared" si="4"/>
        <v>0</v>
      </c>
      <c r="R15" s="39">
        <f t="shared" si="4"/>
        <v>0</v>
      </c>
      <c r="S15" s="39">
        <f t="shared" si="4"/>
        <v>0</v>
      </c>
      <c r="T15" s="39">
        <f t="shared" si="4"/>
        <v>0</v>
      </c>
      <c r="U15" s="39">
        <f t="shared" si="4"/>
        <v>0</v>
      </c>
      <c r="V15" s="39">
        <f t="shared" si="4"/>
        <v>0</v>
      </c>
      <c r="W15" s="39">
        <f t="shared" si="4"/>
        <v>0</v>
      </c>
      <c r="X15" s="39">
        <f t="shared" si="4"/>
        <v>0</v>
      </c>
      <c r="Y15" s="39">
        <f t="shared" si="4"/>
        <v>0</v>
      </c>
      <c r="Z15" s="39">
        <f t="shared" si="4"/>
        <v>0</v>
      </c>
      <c r="AA15" s="39">
        <f t="shared" si="4"/>
        <v>0</v>
      </c>
      <c r="AB15" s="30">
        <f t="shared" si="4"/>
        <v>20</v>
      </c>
      <c r="AC15" s="26"/>
    </row>
    <row r="16" spans="1:35" ht="31.5" hidden="1">
      <c r="A16" s="39" t="s">
        <v>27</v>
      </c>
      <c r="B16" s="39">
        <f>IFERROR(IF((C16+D16)=('2. XLD KN'!V14+'2. XLD KN'!W14),(C16+D16),"Lỗi"),"Lỗi")</f>
        <v>0</v>
      </c>
      <c r="C16" s="39"/>
      <c r="D16" s="39"/>
      <c r="E16" s="39">
        <f t="shared" si="1"/>
        <v>0</v>
      </c>
      <c r="F16" s="39">
        <f t="shared" si="2"/>
        <v>0</v>
      </c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0">
        <f t="shared" si="3"/>
        <v>0</v>
      </c>
      <c r="AC16" s="26"/>
    </row>
    <row r="17" spans="1:29" ht="31.5" hidden="1">
      <c r="A17" s="39" t="s">
        <v>28</v>
      </c>
      <c r="B17" s="39">
        <f>IFERROR(IF((C17+D17)=('2. XLD KN'!V15+'2. XLD KN'!W15),(C17+D17),"Lỗi"),"Lỗi")</f>
        <v>0</v>
      </c>
      <c r="C17" s="39"/>
      <c r="D17" s="39"/>
      <c r="E17" s="39">
        <f t="shared" si="1"/>
        <v>0</v>
      </c>
      <c r="F17" s="39">
        <f t="shared" si="2"/>
        <v>0</v>
      </c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0">
        <f t="shared" si="3"/>
        <v>0</v>
      </c>
      <c r="AC17" s="26"/>
    </row>
    <row r="18" spans="1:29" hidden="1">
      <c r="A18" s="39" t="s">
        <v>29</v>
      </c>
      <c r="B18" s="39">
        <f>IFERROR(IF((C18+D18)=('2. XLD KN'!V16+'2. XLD KN'!W16),(C18+D18),"Lỗi"),"Lỗi")</f>
        <v>0</v>
      </c>
      <c r="C18" s="39">
        <v>0</v>
      </c>
      <c r="D18" s="39">
        <v>0</v>
      </c>
      <c r="E18" s="39">
        <f t="shared" si="1"/>
        <v>0</v>
      </c>
      <c r="F18" s="39">
        <f t="shared" si="2"/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0">
        <f t="shared" si="3"/>
        <v>0</v>
      </c>
      <c r="AC18" s="26"/>
    </row>
    <row r="19" spans="1:29" hidden="1">
      <c r="A19" s="39" t="s">
        <v>30</v>
      </c>
      <c r="B19" s="39">
        <f>IFERROR(IF((C19+D19)=('2. XLD KN'!V17+'2. XLD KN'!W17),(C19+D19),"Lỗi"),"Lỗi")</f>
        <v>0</v>
      </c>
      <c r="C19" s="39"/>
      <c r="D19" s="39"/>
      <c r="E19" s="39">
        <f t="shared" si="1"/>
        <v>0</v>
      </c>
      <c r="F19" s="39">
        <f t="shared" si="2"/>
        <v>0</v>
      </c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0">
        <f t="shared" si="3"/>
        <v>0</v>
      </c>
      <c r="AC19" s="26"/>
    </row>
    <row r="20" spans="1:29" hidden="1">
      <c r="A20" s="39" t="s">
        <v>31</v>
      </c>
      <c r="B20" s="39">
        <f>IFERROR(IF((C20+D20)=('2. XLD KN'!V18+'2. XLD KN'!W18),(C20+D20),"Lỗi"),"Lỗi")</f>
        <v>12</v>
      </c>
      <c r="C20" s="39">
        <v>2</v>
      </c>
      <c r="D20" s="39">
        <v>10</v>
      </c>
      <c r="E20" s="39">
        <f t="shared" si="1"/>
        <v>12</v>
      </c>
      <c r="F20" s="39">
        <f t="shared" si="2"/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0">
        <f t="shared" si="3"/>
        <v>12</v>
      </c>
      <c r="AC20" s="26"/>
    </row>
    <row r="21" spans="1:29" hidden="1">
      <c r="A21" s="39" t="s">
        <v>32</v>
      </c>
      <c r="B21" s="39">
        <f>IFERROR(IF((C21+D21)=('2. XLD KN'!V19+'2. XLD KN'!W19),(C21+D21),"Lỗi"),"Lỗi")</f>
        <v>0</v>
      </c>
      <c r="C21" s="39"/>
      <c r="D21" s="39"/>
      <c r="E21" s="39">
        <f t="shared" si="1"/>
        <v>0</v>
      </c>
      <c r="F21" s="39">
        <f t="shared" si="2"/>
        <v>0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0">
        <f t="shared" si="3"/>
        <v>0</v>
      </c>
      <c r="AC21" s="26"/>
    </row>
    <row r="22" spans="1:29" hidden="1">
      <c r="A22" s="39" t="s">
        <v>33</v>
      </c>
      <c r="B22" s="39">
        <f>IFERROR(IF((C22+D22)=('2. XLD KN'!V20+'2. XLD KN'!W20),(C22+D22),"Lỗi"),"Lỗi")</f>
        <v>0</v>
      </c>
      <c r="C22" s="39"/>
      <c r="D22" s="39"/>
      <c r="E22" s="39">
        <f t="shared" si="1"/>
        <v>0</v>
      </c>
      <c r="F22" s="39">
        <f t="shared" si="2"/>
        <v>0</v>
      </c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0">
        <f t="shared" si="3"/>
        <v>0</v>
      </c>
      <c r="AC22" s="26"/>
    </row>
    <row r="23" spans="1:29" hidden="1">
      <c r="A23" s="39" t="s">
        <v>34</v>
      </c>
      <c r="B23" s="39">
        <f>IFERROR(IF((C23+D23)=('2. XLD KN'!V21+'2. XLD KN'!W21),(C23+D23),"Lỗi"),"Lỗi")</f>
        <v>0</v>
      </c>
      <c r="C23" s="39"/>
      <c r="D23" s="39"/>
      <c r="E23" s="39">
        <f t="shared" si="1"/>
        <v>0</v>
      </c>
      <c r="F23" s="39">
        <f t="shared" si="2"/>
        <v>0</v>
      </c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0">
        <f t="shared" si="3"/>
        <v>0</v>
      </c>
      <c r="AC23" s="26"/>
    </row>
    <row r="24" spans="1:29" hidden="1">
      <c r="A24" s="39" t="s">
        <v>35</v>
      </c>
      <c r="B24" s="39">
        <f>IFERROR(IF((C24+D24)=('2. XLD KN'!V22+'2. XLD KN'!W22),(C24+D24),"Lỗi"),"Lỗi")</f>
        <v>6</v>
      </c>
      <c r="C24" s="39">
        <v>0</v>
      </c>
      <c r="D24" s="39">
        <v>6</v>
      </c>
      <c r="E24" s="39">
        <f t="shared" si="1"/>
        <v>6</v>
      </c>
      <c r="F24" s="39">
        <f t="shared" si="2"/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0">
        <f t="shared" si="3"/>
        <v>6</v>
      </c>
      <c r="AC24" s="26"/>
    </row>
    <row r="25" spans="1:29" hidden="1">
      <c r="A25" s="39" t="s">
        <v>36</v>
      </c>
      <c r="B25" s="39">
        <f>IFERROR(IF((C25+D25)=('2. XLD KN'!V23+'2. XLD KN'!W23),(C25+D25),"Lỗi"),"Lỗi")</f>
        <v>0</v>
      </c>
      <c r="C25" s="39"/>
      <c r="D25" s="39"/>
      <c r="E25" s="39">
        <f t="shared" si="1"/>
        <v>0</v>
      </c>
      <c r="F25" s="39">
        <f t="shared" si="2"/>
        <v>0</v>
      </c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0">
        <f t="shared" si="3"/>
        <v>0</v>
      </c>
      <c r="AC25" s="26"/>
    </row>
    <row r="26" spans="1:29" hidden="1">
      <c r="A26" s="39" t="s">
        <v>37</v>
      </c>
      <c r="B26" s="39">
        <f>IFERROR(IF((C26+D26)=('2. XLD KN'!V24+'2. XLD KN'!W24),(C26+D26),"Lỗi"),"Lỗi")</f>
        <v>0</v>
      </c>
      <c r="C26" s="39"/>
      <c r="D26" s="39"/>
      <c r="E26" s="39">
        <f t="shared" si="1"/>
        <v>0</v>
      </c>
      <c r="F26" s="39">
        <f t="shared" si="2"/>
        <v>0</v>
      </c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0">
        <f t="shared" si="3"/>
        <v>0</v>
      </c>
      <c r="AC26" s="26"/>
    </row>
    <row r="27" spans="1:29" hidden="1">
      <c r="A27" s="39" t="s">
        <v>38</v>
      </c>
      <c r="B27" s="39">
        <f>IFERROR(IF((C27+D27)=('2. XLD KN'!V25+'2. XLD KN'!W25),(C27+D27),"Lỗi"),"Lỗi")</f>
        <v>2</v>
      </c>
      <c r="C27" s="39">
        <v>0</v>
      </c>
      <c r="D27" s="39">
        <v>2</v>
      </c>
      <c r="E27" s="39">
        <f t="shared" si="1"/>
        <v>2</v>
      </c>
      <c r="F27" s="39">
        <f t="shared" si="2"/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0">
        <f t="shared" si="3"/>
        <v>2</v>
      </c>
      <c r="AC27" s="26"/>
    </row>
    <row r="28" spans="1:29" hidden="1">
      <c r="A28" s="39" t="s">
        <v>39</v>
      </c>
      <c r="B28" s="39">
        <f>IFERROR(IF((C28+D28)=('2. XLD KN'!V26+'2. XLD KN'!W26),(C28+D28),"Lỗi"),"Lỗi")</f>
        <v>0</v>
      </c>
      <c r="C28" s="39">
        <v>0</v>
      </c>
      <c r="D28" s="39">
        <v>0</v>
      </c>
      <c r="E28" s="39">
        <f t="shared" si="1"/>
        <v>0</v>
      </c>
      <c r="F28" s="39">
        <f t="shared" si="2"/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39">
        <v>0</v>
      </c>
      <c r="AB28" s="30">
        <f t="shared" si="3"/>
        <v>0</v>
      </c>
      <c r="AC28" s="26"/>
    </row>
    <row r="29" spans="1:29" ht="24.75" customHeight="1">
      <c r="A29" s="39" t="s">
        <v>40</v>
      </c>
      <c r="B29" s="39">
        <f>IFERROR(IF((C29+D29)=('2. XLD KN'!V27+'2. XLD KN'!W27),(C29+D29),"Lỗi"),"Lỗi")</f>
        <v>89</v>
      </c>
      <c r="C29" s="39">
        <f t="shared" ref="C29:G29" si="5">SUM(C30:C124)</f>
        <v>12</v>
      </c>
      <c r="D29" s="39">
        <f t="shared" si="5"/>
        <v>77</v>
      </c>
      <c r="E29" s="39">
        <f t="shared" si="5"/>
        <v>85</v>
      </c>
      <c r="F29" s="39">
        <f t="shared" si="5"/>
        <v>3</v>
      </c>
      <c r="G29" s="39">
        <f t="shared" si="5"/>
        <v>6</v>
      </c>
      <c r="H29" s="39">
        <f t="shared" ref="H29" si="6">SUM(H30:H124)</f>
        <v>0</v>
      </c>
      <c r="I29" s="39">
        <f t="shared" ref="I29" si="7">SUM(I30:I124)</f>
        <v>0</v>
      </c>
      <c r="J29" s="39">
        <f t="shared" ref="J29" si="8">SUM(J30:J124)</f>
        <v>0</v>
      </c>
      <c r="K29" s="39">
        <f t="shared" ref="K29" si="9">SUM(K30:K124)</f>
        <v>0</v>
      </c>
      <c r="L29" s="39">
        <f t="shared" ref="L29" si="10">SUM(L30:L124)</f>
        <v>0</v>
      </c>
      <c r="M29" s="39">
        <f t="shared" ref="M29" si="11">SUM(M30:M124)</f>
        <v>0</v>
      </c>
      <c r="N29" s="39">
        <f t="shared" ref="N29" si="12">SUM(N30:N124)</f>
        <v>0</v>
      </c>
      <c r="O29" s="39">
        <f t="shared" ref="O29" si="13">SUM(O30:O124)</f>
        <v>1</v>
      </c>
      <c r="P29" s="39">
        <f t="shared" ref="P29" si="14">SUM(P30:P124)</f>
        <v>0</v>
      </c>
      <c r="Q29" s="39">
        <f t="shared" ref="Q29" si="15">SUM(Q30:Q124)</f>
        <v>0</v>
      </c>
      <c r="R29" s="39">
        <f t="shared" ref="R29" si="16">SUM(R30:R124)</f>
        <v>0</v>
      </c>
      <c r="S29" s="39">
        <f t="shared" ref="S29" si="17">SUM(S30:S124)</f>
        <v>0</v>
      </c>
      <c r="T29" s="39">
        <f t="shared" ref="T29" si="18">SUM(T30:T124)</f>
        <v>0</v>
      </c>
      <c r="U29" s="39">
        <f t="shared" ref="U29" si="19">SUM(U30:U124)</f>
        <v>1</v>
      </c>
      <c r="V29" s="39">
        <f t="shared" ref="V29" si="20">SUM(V30:V124)</f>
        <v>2</v>
      </c>
      <c r="W29" s="39">
        <f t="shared" ref="W29" si="21">SUM(W30:W124)</f>
        <v>0</v>
      </c>
      <c r="X29" s="39">
        <f t="shared" ref="X29" si="22">SUM(X30:X124)</f>
        <v>0</v>
      </c>
      <c r="Y29" s="39">
        <f t="shared" ref="Y29" si="23">SUM(Y30:Y124)</f>
        <v>0</v>
      </c>
      <c r="Z29" s="39">
        <f t="shared" ref="Z29" si="24">SUM(Z30:Z124)</f>
        <v>4</v>
      </c>
      <c r="AA29" s="39">
        <f t="shared" ref="AA29" si="25">SUM(AA30:AA124)</f>
        <v>0</v>
      </c>
      <c r="AB29" s="30">
        <f t="shared" ref="AB29" si="26">SUM(AB30:AB124)</f>
        <v>76</v>
      </c>
      <c r="AC29" s="26"/>
    </row>
    <row r="30" spans="1:29" hidden="1">
      <c r="A30" s="35" t="s">
        <v>41</v>
      </c>
      <c r="B30" s="30">
        <f>IFERROR(IF((C30+D30)=('2. XLD KN'!V28+'2. XLD KN'!W28),(C30+D30),"Lỗi"),"Lỗi")</f>
        <v>3</v>
      </c>
      <c r="C30" s="30">
        <v>3</v>
      </c>
      <c r="D30" s="30">
        <v>0</v>
      </c>
      <c r="E30" s="30">
        <f t="shared" si="1"/>
        <v>3</v>
      </c>
      <c r="F30" s="30">
        <f t="shared" si="2"/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f t="shared" si="3"/>
        <v>3</v>
      </c>
      <c r="AC30" s="26"/>
    </row>
    <row r="31" spans="1:29" hidden="1">
      <c r="A31" s="35" t="s">
        <v>170</v>
      </c>
      <c r="B31" s="30">
        <f>IFERROR(IF((C31+D31)=('2. XLD KN'!V29+'2. XLD KN'!W29),(C31+D31),"Lỗi"),"Lỗi")</f>
        <v>4</v>
      </c>
      <c r="C31" s="30">
        <v>0</v>
      </c>
      <c r="D31" s="30">
        <v>4</v>
      </c>
      <c r="E31" s="30">
        <f t="shared" si="1"/>
        <v>4</v>
      </c>
      <c r="F31" s="30">
        <f t="shared" si="2"/>
        <v>0</v>
      </c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>
        <f t="shared" si="3"/>
        <v>4</v>
      </c>
      <c r="AC31" s="26"/>
    </row>
    <row r="32" spans="1:29" hidden="1">
      <c r="A32" s="35" t="s">
        <v>43</v>
      </c>
      <c r="B32" s="30">
        <f>IFERROR(IF((C32+D32)=('2. XLD KN'!V30+'2. XLD KN'!W30),(C32+D32),"Lỗi"),"Lỗi")</f>
        <v>6</v>
      </c>
      <c r="C32" s="30">
        <v>0</v>
      </c>
      <c r="D32" s="30">
        <v>6</v>
      </c>
      <c r="E32" s="30">
        <f t="shared" si="1"/>
        <v>6</v>
      </c>
      <c r="F32" s="30">
        <f t="shared" si="2"/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f t="shared" si="3"/>
        <v>6</v>
      </c>
      <c r="AC32" s="26"/>
    </row>
    <row r="33" spans="1:29" hidden="1">
      <c r="A33" s="35" t="s">
        <v>44</v>
      </c>
      <c r="B33" s="30">
        <f>IFERROR(IF((C33+D33)=('2. XLD KN'!V31+'2. XLD KN'!W31),(C33+D33),"Lỗi"),"Lỗi")</f>
        <v>0</v>
      </c>
      <c r="C33" s="30">
        <v>0</v>
      </c>
      <c r="D33" s="30">
        <v>0</v>
      </c>
      <c r="E33" s="30">
        <f t="shared" si="1"/>
        <v>0</v>
      </c>
      <c r="F33" s="30">
        <f t="shared" si="2"/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f t="shared" si="3"/>
        <v>0</v>
      </c>
      <c r="AC33" s="26"/>
    </row>
    <row r="34" spans="1:29" hidden="1">
      <c r="A34" s="35" t="s">
        <v>45</v>
      </c>
      <c r="B34" s="30">
        <f>IFERROR(IF((C34+D34)=('2. XLD KN'!V32+'2. XLD KN'!W32),(C34+D34),"Lỗi"),"Lỗi")</f>
        <v>0</v>
      </c>
      <c r="C34" s="30"/>
      <c r="D34" s="30"/>
      <c r="E34" s="30">
        <f t="shared" si="1"/>
        <v>0</v>
      </c>
      <c r="F34" s="30">
        <f t="shared" si="2"/>
        <v>0</v>
      </c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>
        <f t="shared" si="3"/>
        <v>0</v>
      </c>
      <c r="AC34" s="26"/>
    </row>
    <row r="35" spans="1:29" hidden="1">
      <c r="A35" s="35" t="s">
        <v>46</v>
      </c>
      <c r="B35" s="30">
        <f>IFERROR(IF((C35+D35)=('2. XLD KN'!V33+'2. XLD KN'!W33),(C35+D35),"Lỗi"),"Lỗi")</f>
        <v>0</v>
      </c>
      <c r="C35" s="30"/>
      <c r="D35" s="30"/>
      <c r="E35" s="30">
        <f t="shared" si="1"/>
        <v>0</v>
      </c>
      <c r="F35" s="30">
        <f t="shared" si="2"/>
        <v>0</v>
      </c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>
        <f t="shared" si="3"/>
        <v>0</v>
      </c>
      <c r="AC35" s="26"/>
    </row>
    <row r="36" spans="1:29" hidden="1">
      <c r="A36" s="35" t="s">
        <v>47</v>
      </c>
      <c r="B36" s="30">
        <f>IFERROR(IF((C36+D36)=('2. XLD KN'!V34+'2. XLD KN'!W34),(C36+D36),"Lỗi"),"Lỗi")</f>
        <v>0</v>
      </c>
      <c r="C36" s="30"/>
      <c r="D36" s="30"/>
      <c r="E36" s="30">
        <f t="shared" si="1"/>
        <v>0</v>
      </c>
      <c r="F36" s="30">
        <f t="shared" si="2"/>
        <v>0</v>
      </c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>
        <f t="shared" si="3"/>
        <v>0</v>
      </c>
      <c r="AC36" s="26"/>
    </row>
    <row r="37" spans="1:29" hidden="1">
      <c r="A37" s="35" t="s">
        <v>48</v>
      </c>
      <c r="B37" s="30">
        <f>IFERROR(IF((C37+D37)=('2. XLD KN'!V35+'2. XLD KN'!W35),(C37+D37),"Lỗi"),"Lỗi")</f>
        <v>23</v>
      </c>
      <c r="C37" s="30">
        <v>0</v>
      </c>
      <c r="D37" s="30">
        <v>23</v>
      </c>
      <c r="E37" s="30">
        <f t="shared" si="1"/>
        <v>23</v>
      </c>
      <c r="F37" s="30">
        <f t="shared" si="2"/>
        <v>0</v>
      </c>
      <c r="G37" s="30">
        <v>0</v>
      </c>
      <c r="H37" s="30">
        <v>0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f t="shared" si="3"/>
        <v>23</v>
      </c>
      <c r="AC37" s="26"/>
    </row>
    <row r="38" spans="1:29" hidden="1">
      <c r="A38" s="35" t="s">
        <v>49</v>
      </c>
      <c r="B38" s="30">
        <f>IFERROR(IF((C38+D38)=('2. XLD KN'!V36+'2. XLD KN'!W36),(C38+D38),"Lỗi"),"Lỗi")</f>
        <v>0</v>
      </c>
      <c r="C38" s="30"/>
      <c r="D38" s="30"/>
      <c r="E38" s="30">
        <f t="shared" si="1"/>
        <v>0</v>
      </c>
      <c r="F38" s="30">
        <f t="shared" si="2"/>
        <v>0</v>
      </c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>
        <f t="shared" si="3"/>
        <v>0</v>
      </c>
      <c r="AC38" s="26"/>
    </row>
    <row r="39" spans="1:29" hidden="1">
      <c r="A39" s="35" t="s">
        <v>50</v>
      </c>
      <c r="B39" s="30">
        <f>IFERROR(IF((C39+D39)=('2. XLD KN'!V37+'2. XLD KN'!W37),(C39+D39),"Lỗi"),"Lỗi")</f>
        <v>0</v>
      </c>
      <c r="C39" s="30"/>
      <c r="D39" s="30"/>
      <c r="E39" s="30">
        <f t="shared" si="1"/>
        <v>0</v>
      </c>
      <c r="F39" s="30">
        <f t="shared" si="2"/>
        <v>0</v>
      </c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>
        <f t="shared" si="3"/>
        <v>0</v>
      </c>
      <c r="AC39" s="26"/>
    </row>
    <row r="40" spans="1:29" hidden="1">
      <c r="A40" s="35" t="s">
        <v>51</v>
      </c>
      <c r="B40" s="30">
        <f>IFERROR(IF((C40+D40)=('2. XLD KN'!V38+'2. XLD KN'!W38),(C40+D40),"Lỗi"),"Lỗi")</f>
        <v>0</v>
      </c>
      <c r="C40" s="30"/>
      <c r="D40" s="30"/>
      <c r="E40" s="30">
        <f t="shared" si="1"/>
        <v>0</v>
      </c>
      <c r="F40" s="30">
        <f t="shared" si="2"/>
        <v>0</v>
      </c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>
        <f t="shared" si="3"/>
        <v>0</v>
      </c>
      <c r="AC40" s="26"/>
    </row>
    <row r="41" spans="1:29" hidden="1">
      <c r="A41" s="35" t="s">
        <v>52</v>
      </c>
      <c r="B41" s="30">
        <f>IFERROR(IF((C41+D41)=('2. XLD KN'!V39+'2. XLD KN'!W39),(C41+D41),"Lỗi"),"Lỗi")</f>
        <v>1</v>
      </c>
      <c r="C41" s="30">
        <v>0</v>
      </c>
      <c r="D41" s="30">
        <v>1</v>
      </c>
      <c r="E41" s="30">
        <f t="shared" si="1"/>
        <v>1</v>
      </c>
      <c r="F41" s="30">
        <f t="shared" si="2"/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f t="shared" si="3"/>
        <v>1</v>
      </c>
      <c r="AC41" s="26"/>
    </row>
    <row r="42" spans="1:29" hidden="1">
      <c r="A42" s="35" t="s">
        <v>53</v>
      </c>
      <c r="B42" s="30">
        <f>IFERROR(IF((C42+D42)=('2. XLD KN'!V40+'2. XLD KN'!W40),(C42+D42),"Lỗi"),"Lỗi")</f>
        <v>1</v>
      </c>
      <c r="C42" s="30">
        <v>0</v>
      </c>
      <c r="D42" s="30">
        <v>1</v>
      </c>
      <c r="E42" s="30">
        <f t="shared" si="1"/>
        <v>1</v>
      </c>
      <c r="F42" s="30">
        <f t="shared" si="2"/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f t="shared" si="3"/>
        <v>1</v>
      </c>
      <c r="AC42" s="26"/>
    </row>
    <row r="43" spans="1:29" hidden="1">
      <c r="A43" s="35" t="s">
        <v>54</v>
      </c>
      <c r="B43" s="30">
        <f>IFERROR(IF((C43+D43)=('2. XLD KN'!V41+'2. XLD KN'!W41),(C43+D43),"Lỗi"),"Lỗi")</f>
        <v>0</v>
      </c>
      <c r="C43" s="30"/>
      <c r="D43" s="30"/>
      <c r="E43" s="30">
        <f t="shared" si="1"/>
        <v>0</v>
      </c>
      <c r="F43" s="30">
        <f t="shared" si="2"/>
        <v>0</v>
      </c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>
        <f t="shared" si="3"/>
        <v>0</v>
      </c>
      <c r="AC43" s="26"/>
    </row>
    <row r="44" spans="1:29" hidden="1">
      <c r="A44" s="35" t="s">
        <v>55</v>
      </c>
      <c r="B44" s="30">
        <f>IFERROR(IF((C44+D44)=('2. XLD KN'!V42+'2. XLD KN'!W42),(C44+D44),"Lỗi"),"Lỗi")</f>
        <v>6</v>
      </c>
      <c r="C44" s="30">
        <v>0</v>
      </c>
      <c r="D44" s="30">
        <v>6</v>
      </c>
      <c r="E44" s="30">
        <f t="shared" si="1"/>
        <v>6</v>
      </c>
      <c r="F44" s="30">
        <f t="shared" si="2"/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f t="shared" si="3"/>
        <v>6</v>
      </c>
      <c r="AC44" s="26"/>
    </row>
    <row r="45" spans="1:29" hidden="1">
      <c r="A45" s="35" t="s">
        <v>56</v>
      </c>
      <c r="B45" s="30">
        <f>IFERROR(IF((C45+D45)=('2. XLD KN'!V43+'2. XLD KN'!W43),(C45+D45),"Lỗi"),"Lỗi")</f>
        <v>1</v>
      </c>
      <c r="C45" s="30">
        <v>0</v>
      </c>
      <c r="D45" s="30">
        <v>1</v>
      </c>
      <c r="E45" s="30">
        <f t="shared" si="1"/>
        <v>1</v>
      </c>
      <c r="F45" s="30">
        <f t="shared" si="2"/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f t="shared" si="3"/>
        <v>1</v>
      </c>
      <c r="AC45" s="26"/>
    </row>
    <row r="46" spans="1:29" hidden="1">
      <c r="A46" s="35" t="s">
        <v>57</v>
      </c>
      <c r="B46" s="30">
        <f>IFERROR(IF((C46+D46)=('2. XLD KN'!V44+'2. XLD KN'!W44),(C46+D46),"Lỗi"),"Lỗi")</f>
        <v>0</v>
      </c>
      <c r="C46" s="30">
        <v>0</v>
      </c>
      <c r="D46" s="30">
        <v>0</v>
      </c>
      <c r="E46" s="30">
        <f t="shared" si="1"/>
        <v>0</v>
      </c>
      <c r="F46" s="30">
        <f t="shared" si="2"/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f t="shared" si="3"/>
        <v>0</v>
      </c>
      <c r="AC46" s="26"/>
    </row>
    <row r="47" spans="1:29" hidden="1">
      <c r="A47" s="35" t="s">
        <v>58</v>
      </c>
      <c r="B47" s="30">
        <f>IFERROR(IF((C47+D47)=('2. XLD KN'!V45+'2. XLD KN'!W45),(C47+D47),"Lỗi"),"Lỗi")</f>
        <v>0</v>
      </c>
      <c r="C47" s="30">
        <v>0</v>
      </c>
      <c r="D47" s="30">
        <v>0</v>
      </c>
      <c r="E47" s="30">
        <f t="shared" si="1"/>
        <v>0</v>
      </c>
      <c r="F47" s="30">
        <f t="shared" si="2"/>
        <v>0</v>
      </c>
      <c r="G47" s="30">
        <v>0</v>
      </c>
      <c r="H47" s="30">
        <v>0</v>
      </c>
      <c r="I47" s="30">
        <v>0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f t="shared" si="3"/>
        <v>0</v>
      </c>
      <c r="AC47" s="26"/>
    </row>
    <row r="48" spans="1:29" hidden="1">
      <c r="A48" s="35" t="s">
        <v>59</v>
      </c>
      <c r="B48" s="30">
        <f>IFERROR(IF((C48+D48)=('2. XLD KN'!V46+'2. XLD KN'!W46),(C48+D48),"Lỗi"),"Lỗi")</f>
        <v>0</v>
      </c>
      <c r="C48" s="30">
        <v>0</v>
      </c>
      <c r="D48" s="30">
        <v>0</v>
      </c>
      <c r="E48" s="30">
        <f t="shared" si="1"/>
        <v>0</v>
      </c>
      <c r="F48" s="30">
        <f t="shared" si="2"/>
        <v>0</v>
      </c>
      <c r="G48" s="30">
        <v>0</v>
      </c>
      <c r="H48" s="30">
        <v>0</v>
      </c>
      <c r="I48" s="30">
        <v>0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f t="shared" si="3"/>
        <v>0</v>
      </c>
      <c r="AC48" s="26"/>
    </row>
    <row r="49" spans="1:29" hidden="1">
      <c r="A49" s="35" t="s">
        <v>60</v>
      </c>
      <c r="B49" s="30">
        <f>IFERROR(IF((C49+D49)=('2. XLD KN'!V47+'2. XLD KN'!W47),(C49+D49),"Lỗi"),"Lỗi")</f>
        <v>0</v>
      </c>
      <c r="C49" s="30"/>
      <c r="D49" s="30"/>
      <c r="E49" s="30">
        <f t="shared" si="1"/>
        <v>0</v>
      </c>
      <c r="F49" s="30">
        <f t="shared" si="2"/>
        <v>0</v>
      </c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>
        <f t="shared" si="3"/>
        <v>0</v>
      </c>
      <c r="AC49" s="26"/>
    </row>
    <row r="50" spans="1:29" hidden="1">
      <c r="A50" s="35" t="s">
        <v>61</v>
      </c>
      <c r="B50" s="30">
        <f>IFERROR(IF((C50+D50)=('2. XLD KN'!V48+'2. XLD KN'!W48),(C50+D50),"Lỗi"),"Lỗi")</f>
        <v>0</v>
      </c>
      <c r="C50" s="30"/>
      <c r="D50" s="30"/>
      <c r="E50" s="30">
        <f t="shared" si="1"/>
        <v>0</v>
      </c>
      <c r="F50" s="30">
        <f t="shared" si="2"/>
        <v>0</v>
      </c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>
        <f t="shared" si="3"/>
        <v>0</v>
      </c>
      <c r="AC50" s="26"/>
    </row>
    <row r="51" spans="1:29" hidden="1">
      <c r="A51" s="35" t="s">
        <v>62</v>
      </c>
      <c r="B51" s="30">
        <f>IFERROR(IF((C51+D51)=('2. XLD KN'!V49+'2. XLD KN'!W49),(C51+D51),"Lỗi"),"Lỗi")</f>
        <v>0</v>
      </c>
      <c r="C51" s="30"/>
      <c r="D51" s="30"/>
      <c r="E51" s="30">
        <f t="shared" si="1"/>
        <v>0</v>
      </c>
      <c r="F51" s="30">
        <f t="shared" si="2"/>
        <v>0</v>
      </c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>
        <f t="shared" si="3"/>
        <v>0</v>
      </c>
      <c r="AC51" s="26"/>
    </row>
    <row r="52" spans="1:29" hidden="1">
      <c r="A52" s="35" t="s">
        <v>63</v>
      </c>
      <c r="B52" s="30">
        <f>IFERROR(IF((C52+D52)=('2. XLD KN'!V50+'2. XLD KN'!W50),(C52+D52),"Lỗi"),"Lỗi")</f>
        <v>0</v>
      </c>
      <c r="C52" s="30"/>
      <c r="D52" s="30"/>
      <c r="E52" s="30">
        <f t="shared" si="1"/>
        <v>0</v>
      </c>
      <c r="F52" s="30">
        <f t="shared" si="2"/>
        <v>0</v>
      </c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>
        <f t="shared" si="3"/>
        <v>0</v>
      </c>
      <c r="AC52" s="26"/>
    </row>
    <row r="53" spans="1:29" hidden="1">
      <c r="A53" s="35" t="s">
        <v>64</v>
      </c>
      <c r="B53" s="30">
        <f>IFERROR(IF((C53+D53)=('2. XLD KN'!V51+'2. XLD KN'!W51),(C53+D53),"Lỗi"),"Lỗi")</f>
        <v>0</v>
      </c>
      <c r="C53" s="30"/>
      <c r="D53" s="30"/>
      <c r="E53" s="30">
        <f t="shared" si="1"/>
        <v>0</v>
      </c>
      <c r="F53" s="30">
        <f t="shared" si="2"/>
        <v>0</v>
      </c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>
        <f t="shared" si="3"/>
        <v>0</v>
      </c>
      <c r="AC53" s="26"/>
    </row>
    <row r="54" spans="1:29" hidden="1">
      <c r="A54" s="35" t="s">
        <v>65</v>
      </c>
      <c r="B54" s="30">
        <f>IFERROR(IF((C54+D54)=('2. XLD KN'!V52+'2. XLD KN'!W52),(C54+D54),"Lỗi"),"Lỗi")</f>
        <v>2</v>
      </c>
      <c r="C54" s="30">
        <v>0</v>
      </c>
      <c r="D54" s="30">
        <v>2</v>
      </c>
      <c r="E54" s="30">
        <f t="shared" si="1"/>
        <v>2</v>
      </c>
      <c r="F54" s="30">
        <f t="shared" si="2"/>
        <v>0</v>
      </c>
      <c r="G54" s="30">
        <v>0</v>
      </c>
      <c r="H54" s="30">
        <v>0</v>
      </c>
      <c r="I54" s="30">
        <v>0</v>
      </c>
      <c r="J54" s="30">
        <v>0</v>
      </c>
      <c r="K54" s="30">
        <v>0</v>
      </c>
      <c r="L54" s="30"/>
      <c r="M54" s="30">
        <v>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f t="shared" si="3"/>
        <v>2</v>
      </c>
      <c r="AC54" s="26"/>
    </row>
    <row r="55" spans="1:29" hidden="1">
      <c r="A55" s="35" t="s">
        <v>66</v>
      </c>
      <c r="B55" s="30">
        <f>IFERROR(IF((C55+D55)=('2. XLD KN'!V53+'2. XLD KN'!W53),(C55+D55),"Lỗi"),"Lỗi")</f>
        <v>0</v>
      </c>
      <c r="C55" s="30"/>
      <c r="D55" s="30"/>
      <c r="E55" s="30">
        <f t="shared" si="1"/>
        <v>0</v>
      </c>
      <c r="F55" s="30">
        <f t="shared" si="2"/>
        <v>0</v>
      </c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>
        <f t="shared" si="3"/>
        <v>0</v>
      </c>
      <c r="AC55" s="26"/>
    </row>
    <row r="56" spans="1:29" hidden="1">
      <c r="A56" s="35" t="s">
        <v>67</v>
      </c>
      <c r="B56" s="30">
        <f>IFERROR(IF((C56+D56)=('2. XLD KN'!V54+'2. XLD KN'!W54),(C56+D56),"Lỗi"),"Lỗi")</f>
        <v>0</v>
      </c>
      <c r="C56" s="30"/>
      <c r="D56" s="30"/>
      <c r="E56" s="30">
        <f t="shared" si="1"/>
        <v>0</v>
      </c>
      <c r="F56" s="30">
        <f t="shared" si="2"/>
        <v>0</v>
      </c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>
        <f t="shared" si="3"/>
        <v>0</v>
      </c>
      <c r="AC56" s="26"/>
    </row>
    <row r="57" spans="1:29" hidden="1">
      <c r="A57" s="35" t="s">
        <v>68</v>
      </c>
      <c r="B57" s="30">
        <f>IFERROR(IF((C57+D57)=('2. XLD KN'!V55+'2. XLD KN'!W55),(C57+D57),"Lỗi"),"Lỗi")</f>
        <v>0</v>
      </c>
      <c r="C57" s="30"/>
      <c r="D57" s="30"/>
      <c r="E57" s="30">
        <f t="shared" si="1"/>
        <v>0</v>
      </c>
      <c r="F57" s="30">
        <f t="shared" si="2"/>
        <v>0</v>
      </c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>
        <f t="shared" si="3"/>
        <v>0</v>
      </c>
      <c r="AC57" s="26"/>
    </row>
    <row r="58" spans="1:29" hidden="1">
      <c r="A58" s="35" t="s">
        <v>69</v>
      </c>
      <c r="B58" s="30">
        <f>IFERROR(IF((C58+D58)=('2. XLD KN'!V56+'2. XLD KN'!W56),(C58+D58),"Lỗi"),"Lỗi")</f>
        <v>0</v>
      </c>
      <c r="C58" s="30"/>
      <c r="D58" s="30"/>
      <c r="E58" s="30">
        <f t="shared" si="1"/>
        <v>0</v>
      </c>
      <c r="F58" s="30">
        <f t="shared" si="2"/>
        <v>0</v>
      </c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>
        <f t="shared" si="3"/>
        <v>0</v>
      </c>
      <c r="AC58" s="26"/>
    </row>
    <row r="59" spans="1:29" hidden="1">
      <c r="A59" s="35" t="s">
        <v>70</v>
      </c>
      <c r="B59" s="30">
        <f>IFERROR(IF((C59+D59)=('2. XLD KN'!V57+'2. XLD KN'!W57),(C59+D59),"Lỗi"),"Lỗi")</f>
        <v>0</v>
      </c>
      <c r="C59" s="30"/>
      <c r="D59" s="30"/>
      <c r="E59" s="30">
        <f t="shared" si="1"/>
        <v>0</v>
      </c>
      <c r="F59" s="30">
        <f t="shared" si="2"/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f t="shared" si="3"/>
        <v>0</v>
      </c>
      <c r="AC59" s="26"/>
    </row>
    <row r="60" spans="1:29" hidden="1">
      <c r="A60" s="35" t="s">
        <v>71</v>
      </c>
      <c r="B60" s="30">
        <f>IFERROR(IF((C60+D60)=('2. XLD KN'!V58+'2. XLD KN'!W58),(C60+D60),"Lỗi"),"Lỗi")</f>
        <v>0</v>
      </c>
      <c r="C60" s="30"/>
      <c r="D60" s="30"/>
      <c r="E60" s="30">
        <f t="shared" si="1"/>
        <v>0</v>
      </c>
      <c r="F60" s="30">
        <f t="shared" si="2"/>
        <v>0</v>
      </c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>
        <f t="shared" si="3"/>
        <v>0</v>
      </c>
      <c r="AC60" s="26"/>
    </row>
    <row r="61" spans="1:29" hidden="1">
      <c r="A61" s="35" t="s">
        <v>72</v>
      </c>
      <c r="B61" s="30">
        <f>IFERROR(IF((C61+D61)=('2. XLD KN'!V59+'2. XLD KN'!W59),(C61+D61),"Lỗi"),"Lỗi")</f>
        <v>0</v>
      </c>
      <c r="C61" s="30"/>
      <c r="D61" s="30"/>
      <c r="E61" s="30">
        <f t="shared" si="1"/>
        <v>0</v>
      </c>
      <c r="F61" s="30">
        <f t="shared" si="2"/>
        <v>0</v>
      </c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>
        <f t="shared" si="3"/>
        <v>0</v>
      </c>
      <c r="AC61" s="26"/>
    </row>
    <row r="62" spans="1:29" hidden="1">
      <c r="A62" s="35" t="s">
        <v>73</v>
      </c>
      <c r="B62" s="30">
        <f>IFERROR(IF((C62+D62)=('2. XLD KN'!V60+'2. XLD KN'!W60),(C62+D62),"Lỗi"),"Lỗi")</f>
        <v>0</v>
      </c>
      <c r="C62" s="30"/>
      <c r="D62" s="30"/>
      <c r="E62" s="30">
        <f t="shared" si="1"/>
        <v>0</v>
      </c>
      <c r="F62" s="30">
        <f t="shared" si="2"/>
        <v>0</v>
      </c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>
        <f t="shared" si="3"/>
        <v>0</v>
      </c>
      <c r="AC62" s="26"/>
    </row>
    <row r="63" spans="1:29" hidden="1">
      <c r="A63" s="35" t="s">
        <v>74</v>
      </c>
      <c r="B63" s="30">
        <f>IFERROR(IF((C63+D63)=('2. XLD KN'!V61+'2. XLD KN'!W61),(C63+D63),"Lỗi"),"Lỗi")</f>
        <v>0</v>
      </c>
      <c r="C63" s="30">
        <v>0</v>
      </c>
      <c r="D63" s="30">
        <v>0</v>
      </c>
      <c r="E63" s="30">
        <f t="shared" si="1"/>
        <v>0</v>
      </c>
      <c r="F63" s="30">
        <f t="shared" si="2"/>
        <v>0</v>
      </c>
      <c r="G63" s="30">
        <v>0</v>
      </c>
      <c r="H63" s="30">
        <v>0</v>
      </c>
      <c r="I63" s="30">
        <v>0</v>
      </c>
      <c r="J63" s="30">
        <v>0</v>
      </c>
      <c r="K63" s="30">
        <v>0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f t="shared" si="3"/>
        <v>0</v>
      </c>
      <c r="AC63" s="26"/>
    </row>
    <row r="64" spans="1:29" hidden="1">
      <c r="A64" s="35" t="s">
        <v>75</v>
      </c>
      <c r="B64" s="30">
        <f>IFERROR(IF((C64+D64)=('2. XLD KN'!V62+'2. XLD KN'!W62),(C64+D64),"Lỗi"),"Lỗi")</f>
        <v>1</v>
      </c>
      <c r="C64" s="30">
        <v>1</v>
      </c>
      <c r="D64" s="30">
        <v>0</v>
      </c>
      <c r="E64" s="30">
        <f t="shared" si="1"/>
        <v>1</v>
      </c>
      <c r="F64" s="30">
        <f t="shared" si="2"/>
        <v>0</v>
      </c>
      <c r="G64" s="30">
        <v>0</v>
      </c>
      <c r="H64" s="30">
        <v>0</v>
      </c>
      <c r="I64" s="30">
        <v>0</v>
      </c>
      <c r="J64" s="30">
        <v>0</v>
      </c>
      <c r="K64" s="30">
        <v>0</v>
      </c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0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f t="shared" si="3"/>
        <v>1</v>
      </c>
      <c r="AC64" s="26"/>
    </row>
    <row r="65" spans="1:29" hidden="1">
      <c r="A65" s="35" t="s">
        <v>76</v>
      </c>
      <c r="B65" s="30">
        <f>IFERROR(IF((C65+D65)=('2. XLD KN'!V63+'2. XLD KN'!W63),(C65+D65),"Lỗi"),"Lỗi")</f>
        <v>6</v>
      </c>
      <c r="C65" s="30">
        <v>4</v>
      </c>
      <c r="D65" s="30">
        <v>2</v>
      </c>
      <c r="E65" s="30">
        <f t="shared" si="1"/>
        <v>6</v>
      </c>
      <c r="F65" s="30">
        <f t="shared" si="2"/>
        <v>0</v>
      </c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>
        <f t="shared" si="3"/>
        <v>6</v>
      </c>
      <c r="AC65" s="26"/>
    </row>
    <row r="66" spans="1:29" hidden="1">
      <c r="A66" s="35" t="s">
        <v>77</v>
      </c>
      <c r="B66" s="30">
        <f>IFERROR(IF((C66+D66)=('2. XLD KN'!V64+'2. XLD KN'!W64),(C66+D66),"Lỗi"),"Lỗi")</f>
        <v>0</v>
      </c>
      <c r="C66" s="30"/>
      <c r="D66" s="30"/>
      <c r="E66" s="30">
        <f t="shared" si="1"/>
        <v>0</v>
      </c>
      <c r="F66" s="30">
        <f t="shared" si="2"/>
        <v>0</v>
      </c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>
        <f t="shared" si="3"/>
        <v>0</v>
      </c>
      <c r="AC66" s="26"/>
    </row>
    <row r="67" spans="1:29" hidden="1">
      <c r="A67" s="35" t="s">
        <v>78</v>
      </c>
      <c r="B67" s="30">
        <f>IFERROR(IF((C67+D67)=('2. XLD KN'!V65+'2. XLD KN'!W65),(C67+D67),"Lỗi"),"Lỗi")</f>
        <v>3</v>
      </c>
      <c r="C67" s="30">
        <v>0</v>
      </c>
      <c r="D67" s="30">
        <v>3</v>
      </c>
      <c r="E67" s="30">
        <f t="shared" si="1"/>
        <v>3</v>
      </c>
      <c r="F67" s="30">
        <f t="shared" si="2"/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0">
        <v>0</v>
      </c>
      <c r="M67" s="30">
        <v>0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f t="shared" si="3"/>
        <v>3</v>
      </c>
      <c r="AC67" s="26"/>
    </row>
    <row r="68" spans="1:29" hidden="1">
      <c r="A68" s="35" t="s">
        <v>79</v>
      </c>
      <c r="C68" s="30"/>
      <c r="D68" s="30">
        <v>4</v>
      </c>
      <c r="E68" s="30">
        <f t="shared" si="1"/>
        <v>0</v>
      </c>
      <c r="F68" s="30">
        <f t="shared" si="2"/>
        <v>0</v>
      </c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>
        <f t="shared" si="3"/>
        <v>0</v>
      </c>
      <c r="AC68" s="26"/>
    </row>
    <row r="69" spans="1:29" hidden="1">
      <c r="A69" s="35" t="s">
        <v>80</v>
      </c>
      <c r="B69" s="30">
        <f>IFERROR(IF((C69+D69)=('2. XLD KN'!V67+'2. XLD KN'!W67),(C69+D69),"Lỗi"),"Lỗi")</f>
        <v>0</v>
      </c>
      <c r="C69" s="30"/>
      <c r="D69" s="30"/>
      <c r="E69" s="30">
        <f t="shared" si="1"/>
        <v>0</v>
      </c>
      <c r="F69" s="30">
        <f t="shared" si="2"/>
        <v>0</v>
      </c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>
        <f t="shared" si="3"/>
        <v>0</v>
      </c>
      <c r="AC69" s="26"/>
    </row>
    <row r="70" spans="1:29" hidden="1">
      <c r="A70" s="35" t="s">
        <v>81</v>
      </c>
      <c r="B70" s="30">
        <f>IFERROR(IF((C70+D70)=('2. XLD KN'!V68+'2. XLD KN'!W68),(C70+D70),"Lỗi"),"Lỗi")</f>
        <v>2</v>
      </c>
      <c r="C70" s="30">
        <v>2</v>
      </c>
      <c r="D70" s="30">
        <v>0</v>
      </c>
      <c r="E70" s="30">
        <f t="shared" si="1"/>
        <v>2</v>
      </c>
      <c r="F70" s="30">
        <f t="shared" si="2"/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f t="shared" si="3"/>
        <v>2</v>
      </c>
      <c r="AC70" s="26"/>
    </row>
    <row r="71" spans="1:29" hidden="1">
      <c r="A71" s="35" t="s">
        <v>82</v>
      </c>
      <c r="B71" s="30">
        <f>IFERROR(IF((C71+D71)=('2. XLD KN'!V69+'2. XLD KN'!W69),(C71+D71),"Lỗi"),"Lỗi")</f>
        <v>0</v>
      </c>
      <c r="C71" s="30"/>
      <c r="D71" s="30"/>
      <c r="E71" s="30">
        <f t="shared" si="1"/>
        <v>0</v>
      </c>
      <c r="F71" s="30">
        <f t="shared" si="2"/>
        <v>0</v>
      </c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>
        <f t="shared" si="3"/>
        <v>0</v>
      </c>
      <c r="AC71" s="26"/>
    </row>
    <row r="72" spans="1:29" hidden="1">
      <c r="A72" s="35" t="s">
        <v>83</v>
      </c>
      <c r="B72" s="30">
        <f>IFERROR(IF((C72+D72)=('2. XLD KN'!V70+'2. XLD KN'!W70),(C72+D72),"Lỗi"),"Lỗi")</f>
        <v>0</v>
      </c>
      <c r="C72" s="30">
        <v>0</v>
      </c>
      <c r="D72" s="30">
        <v>0</v>
      </c>
      <c r="E72" s="30">
        <f t="shared" si="1"/>
        <v>0</v>
      </c>
      <c r="F72" s="30">
        <f t="shared" si="2"/>
        <v>0</v>
      </c>
      <c r="G72" s="30">
        <v>0</v>
      </c>
      <c r="H72" s="30">
        <v>0</v>
      </c>
      <c r="I72" s="30">
        <v>0</v>
      </c>
      <c r="J72" s="30">
        <v>0</v>
      </c>
      <c r="K72" s="30">
        <v>0</v>
      </c>
      <c r="L72" s="30">
        <v>0</v>
      </c>
      <c r="M72" s="30">
        <v>0</v>
      </c>
      <c r="N72" s="30">
        <v>0</v>
      </c>
      <c r="O72" s="30">
        <v>0</v>
      </c>
      <c r="P72" s="30">
        <v>0</v>
      </c>
      <c r="Q72" s="30">
        <v>0</v>
      </c>
      <c r="R72" s="30">
        <v>0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0">
        <v>0</v>
      </c>
      <c r="Z72" s="30">
        <v>0</v>
      </c>
      <c r="AA72" s="30">
        <v>0</v>
      </c>
      <c r="AB72" s="30">
        <f t="shared" si="3"/>
        <v>0</v>
      </c>
      <c r="AC72" s="26"/>
    </row>
    <row r="73" spans="1:29" hidden="1">
      <c r="A73" s="35" t="s">
        <v>84</v>
      </c>
      <c r="B73" s="30">
        <f>IFERROR(IF((C73+D73)=('2. XLD KN'!V71+'2. XLD KN'!W71),(C73+D73),"Lỗi"),"Lỗi")</f>
        <v>0</v>
      </c>
      <c r="C73" s="30">
        <v>0</v>
      </c>
      <c r="D73" s="30">
        <v>0</v>
      </c>
      <c r="E73" s="30">
        <f t="shared" si="1"/>
        <v>0</v>
      </c>
      <c r="F73" s="30">
        <f t="shared" si="2"/>
        <v>0</v>
      </c>
      <c r="G73" s="30">
        <v>0</v>
      </c>
      <c r="H73" s="30">
        <v>0</v>
      </c>
      <c r="I73" s="30">
        <v>0</v>
      </c>
      <c r="J73" s="30">
        <v>0</v>
      </c>
      <c r="K73" s="30">
        <v>0</v>
      </c>
      <c r="L73" s="30">
        <v>0</v>
      </c>
      <c r="M73" s="30">
        <v>0</v>
      </c>
      <c r="N73" s="30">
        <v>0</v>
      </c>
      <c r="O73" s="30">
        <v>0</v>
      </c>
      <c r="P73" s="30">
        <v>0</v>
      </c>
      <c r="Q73" s="30">
        <v>0</v>
      </c>
      <c r="R73" s="30">
        <v>0</v>
      </c>
      <c r="S73" s="30">
        <v>0</v>
      </c>
      <c r="T73" s="30">
        <v>0</v>
      </c>
      <c r="U73" s="30">
        <v>0</v>
      </c>
      <c r="V73" s="30">
        <v>0</v>
      </c>
      <c r="W73" s="30">
        <v>0</v>
      </c>
      <c r="X73" s="30">
        <v>0</v>
      </c>
      <c r="Y73" s="30">
        <v>0</v>
      </c>
      <c r="Z73" s="30">
        <v>0</v>
      </c>
      <c r="AA73" s="30">
        <v>0</v>
      </c>
      <c r="AB73" s="30">
        <f t="shared" si="3"/>
        <v>0</v>
      </c>
      <c r="AC73" s="26"/>
    </row>
    <row r="74" spans="1:29" hidden="1">
      <c r="A74" s="35" t="s">
        <v>85</v>
      </c>
      <c r="B74" s="30">
        <f>IFERROR(IF((C74+D74)=('2. XLD KN'!V72+'2. XLD KN'!W72),(C74+D74),"Lỗi"),"Lỗi")</f>
        <v>0</v>
      </c>
      <c r="C74" s="30"/>
      <c r="D74" s="30"/>
      <c r="E74" s="30">
        <f t="shared" si="1"/>
        <v>0</v>
      </c>
      <c r="F74" s="30">
        <f t="shared" si="2"/>
        <v>0</v>
      </c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>
        <f t="shared" si="3"/>
        <v>0</v>
      </c>
      <c r="AC74" s="26"/>
    </row>
    <row r="75" spans="1:29" hidden="1">
      <c r="A75" s="35" t="s">
        <v>86</v>
      </c>
      <c r="B75" s="30">
        <f>IFERROR(IF((C75+D75)=('2. XLD KN'!V73+'2. XLD KN'!W73),(C75+D75),"Lỗi"),"Lỗi")</f>
        <v>0</v>
      </c>
      <c r="C75" s="30">
        <v>0</v>
      </c>
      <c r="D75" s="30">
        <v>0</v>
      </c>
      <c r="E75" s="30">
        <f t="shared" si="1"/>
        <v>0</v>
      </c>
      <c r="F75" s="30">
        <f t="shared" si="2"/>
        <v>0</v>
      </c>
      <c r="G75" s="30">
        <v>0</v>
      </c>
      <c r="H75" s="30">
        <v>0</v>
      </c>
      <c r="I75" s="30">
        <v>0</v>
      </c>
      <c r="J75" s="30"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f t="shared" si="3"/>
        <v>0</v>
      </c>
      <c r="AC75" s="26"/>
    </row>
    <row r="76" spans="1:29" hidden="1">
      <c r="A76" s="35" t="s">
        <v>87</v>
      </c>
      <c r="B76" s="30">
        <f>IFERROR(IF((C76+D76)=('2. XLD KN'!V74+'2. XLD KN'!W74),(C76+D76),"Lỗi"),"Lỗi")</f>
        <v>0</v>
      </c>
      <c r="C76" s="30"/>
      <c r="D76" s="30">
        <v>0</v>
      </c>
      <c r="E76" s="30">
        <f t="shared" si="1"/>
        <v>0</v>
      </c>
      <c r="F76" s="30">
        <f t="shared" si="2"/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f t="shared" si="3"/>
        <v>0</v>
      </c>
      <c r="AC76" s="26"/>
    </row>
    <row r="77" spans="1:29" hidden="1">
      <c r="A77" s="35" t="s">
        <v>88</v>
      </c>
      <c r="B77" s="30">
        <f>IFERROR(IF((C77+D77)=('2. XLD KN'!V75+'2. XLD KN'!W75),(C77+D77),"Lỗi"),"Lỗi")</f>
        <v>0</v>
      </c>
      <c r="C77" s="30">
        <v>0</v>
      </c>
      <c r="D77" s="30">
        <v>0</v>
      </c>
      <c r="E77" s="30">
        <f t="shared" si="1"/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f t="shared" si="3"/>
        <v>0</v>
      </c>
      <c r="AC77" s="26"/>
    </row>
    <row r="78" spans="1:29" hidden="1">
      <c r="A78" s="35" t="s">
        <v>89</v>
      </c>
      <c r="B78" s="30">
        <f>IFERROR(IF((C78+D78)=('2. XLD KN'!V76+'2. XLD KN'!W76),(C78+D78),"Lỗi"),"Lỗi")</f>
        <v>0</v>
      </c>
      <c r="C78" s="30">
        <v>0</v>
      </c>
      <c r="D78" s="30">
        <v>0</v>
      </c>
      <c r="E78" s="30">
        <f t="shared" si="1"/>
        <v>0</v>
      </c>
      <c r="F78" s="30">
        <f t="shared" si="2"/>
        <v>0</v>
      </c>
      <c r="G78" s="30">
        <v>0</v>
      </c>
      <c r="H78" s="30">
        <v>0</v>
      </c>
      <c r="I78" s="30">
        <v>0</v>
      </c>
      <c r="J78" s="30">
        <v>0</v>
      </c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>
        <f t="shared" si="3"/>
        <v>0</v>
      </c>
      <c r="AC78" s="26"/>
    </row>
    <row r="79" spans="1:29" hidden="1">
      <c r="A79" s="35" t="s">
        <v>90</v>
      </c>
      <c r="B79" s="30">
        <f>IFERROR(IF((C79+D79)=('2. XLD KN'!V77+'2. XLD KN'!W77),(C79+D79),"Lỗi"),"Lỗi")</f>
        <v>0</v>
      </c>
      <c r="C79" s="30"/>
      <c r="D79" s="30"/>
      <c r="E79" s="30">
        <f t="shared" si="1"/>
        <v>0</v>
      </c>
      <c r="F79" s="30">
        <f t="shared" si="2"/>
        <v>0</v>
      </c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>
        <f t="shared" si="3"/>
        <v>0</v>
      </c>
      <c r="AC79" s="26"/>
    </row>
    <row r="80" spans="1:29" hidden="1">
      <c r="A80" s="35" t="s">
        <v>91</v>
      </c>
      <c r="B80" s="30">
        <f>IFERROR(IF((C80+D80)=('2. XLD KN'!V78+'2. XLD KN'!W78),(C80+D80),"Lỗi"),"Lỗi")</f>
        <v>0</v>
      </c>
      <c r="C80" s="30"/>
      <c r="D80" s="30"/>
      <c r="E80" s="30">
        <f t="shared" si="1"/>
        <v>0</v>
      </c>
      <c r="F80" s="30">
        <f t="shared" si="2"/>
        <v>0</v>
      </c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>
        <f t="shared" si="3"/>
        <v>0</v>
      </c>
      <c r="AC80" s="26"/>
    </row>
    <row r="81" spans="1:29" hidden="1">
      <c r="A81" s="35" t="s">
        <v>92</v>
      </c>
      <c r="B81" s="30">
        <f>IFERROR(IF((C81+D81)=('2. XLD KN'!V79+'2. XLD KN'!W79),(C81+D81),"Lỗi"),"Lỗi")</f>
        <v>0</v>
      </c>
      <c r="C81" s="30"/>
      <c r="D81" s="30"/>
      <c r="E81" s="30">
        <f t="shared" si="1"/>
        <v>0</v>
      </c>
      <c r="F81" s="30">
        <f t="shared" si="2"/>
        <v>0</v>
      </c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>
        <f t="shared" si="3"/>
        <v>0</v>
      </c>
      <c r="AC81" s="26"/>
    </row>
    <row r="82" spans="1:29" hidden="1">
      <c r="A82" s="35" t="s">
        <v>93</v>
      </c>
      <c r="B82" s="30">
        <f>IFERROR(IF((C82+D82)=('2. XLD KN'!V80+'2. XLD KN'!W80),(C82+D82),"Lỗi"),"Lỗi")</f>
        <v>0</v>
      </c>
      <c r="C82" s="30"/>
      <c r="D82" s="30"/>
      <c r="E82" s="30">
        <f t="shared" si="1"/>
        <v>0</v>
      </c>
      <c r="F82" s="30">
        <f t="shared" si="2"/>
        <v>0</v>
      </c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>
        <f t="shared" si="3"/>
        <v>0</v>
      </c>
      <c r="AC82" s="26"/>
    </row>
    <row r="83" spans="1:29" hidden="1">
      <c r="A83" s="35" t="s">
        <v>94</v>
      </c>
      <c r="B83" s="30">
        <f>IFERROR(IF((C83+D83)=('2. XLD KN'!V81+'2. XLD KN'!W81),(C83+D83),"Lỗi"),"Lỗi")</f>
        <v>0</v>
      </c>
      <c r="C83" s="30"/>
      <c r="D83" s="30"/>
      <c r="E83" s="30">
        <f t="shared" si="1"/>
        <v>0</v>
      </c>
      <c r="F83" s="30">
        <f t="shared" si="2"/>
        <v>0</v>
      </c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>
        <f t="shared" si="3"/>
        <v>0</v>
      </c>
      <c r="AC83" s="26"/>
    </row>
    <row r="84" spans="1:29" hidden="1">
      <c r="A84" s="35" t="s">
        <v>95</v>
      </c>
      <c r="B84" s="30">
        <f>IFERROR(IF((C84+D84)=('2. XLD KN'!V82+'2. XLD KN'!W82),(C84+D84),"Lỗi"),"Lỗi")</f>
        <v>0</v>
      </c>
      <c r="C84" s="30"/>
      <c r="D84" s="30"/>
      <c r="E84" s="30">
        <f t="shared" si="1"/>
        <v>0</v>
      </c>
      <c r="F84" s="30">
        <f t="shared" si="2"/>
        <v>0</v>
      </c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>
        <f t="shared" si="3"/>
        <v>0</v>
      </c>
      <c r="AC84" s="26"/>
    </row>
    <row r="85" spans="1:29" hidden="1">
      <c r="A85" s="35" t="s">
        <v>96</v>
      </c>
      <c r="B85" s="30">
        <f>IFERROR(IF((C85+D85)=('2. XLD KN'!V83+'2. XLD KN'!W83),(C85+D85),"Lỗi"),"Lỗi")</f>
        <v>5</v>
      </c>
      <c r="C85" s="30">
        <v>2</v>
      </c>
      <c r="D85" s="30">
        <v>3</v>
      </c>
      <c r="E85" s="30">
        <f t="shared" si="1"/>
        <v>5</v>
      </c>
      <c r="F85" s="30">
        <f t="shared" si="2"/>
        <v>2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1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>
        <v>1</v>
      </c>
      <c r="V85" s="30">
        <v>1</v>
      </c>
      <c r="W85" s="30">
        <v>0</v>
      </c>
      <c r="X85" s="30">
        <v>0</v>
      </c>
      <c r="Y85" s="30">
        <v>0</v>
      </c>
      <c r="Z85" s="30">
        <v>2</v>
      </c>
      <c r="AA85" s="30">
        <v>0</v>
      </c>
      <c r="AB85" s="30">
        <f t="shared" si="3"/>
        <v>3</v>
      </c>
      <c r="AC85" s="26"/>
    </row>
    <row r="86" spans="1:29" hidden="1">
      <c r="A86" s="35" t="s">
        <v>97</v>
      </c>
      <c r="B86" s="30">
        <f>IFERROR(IF((C86+D86)=('2. XLD KN'!V84+'2. XLD KN'!W84),(C86+D86),"Lỗi"),"Lỗi")</f>
        <v>0</v>
      </c>
      <c r="C86" s="30"/>
      <c r="D86" s="30"/>
      <c r="E86" s="30">
        <f t="shared" si="1"/>
        <v>0</v>
      </c>
      <c r="F86" s="30">
        <f t="shared" si="2"/>
        <v>0</v>
      </c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>
        <f t="shared" si="3"/>
        <v>0</v>
      </c>
      <c r="AC86" s="26"/>
    </row>
    <row r="87" spans="1:29" hidden="1">
      <c r="A87" s="35" t="s">
        <v>98</v>
      </c>
      <c r="B87" s="30">
        <f>IFERROR(IF((C87+D87)=('2. XLD KN'!V85+'2. XLD KN'!W85),(C87+D87),"Lỗi"),"Lỗi")</f>
        <v>2</v>
      </c>
      <c r="C87" s="30">
        <v>0</v>
      </c>
      <c r="D87" s="30">
        <v>2</v>
      </c>
      <c r="E87" s="30">
        <f t="shared" si="1"/>
        <v>2</v>
      </c>
      <c r="F87" s="30">
        <f t="shared" si="2"/>
        <v>0</v>
      </c>
      <c r="G87" s="30">
        <v>0</v>
      </c>
      <c r="H87" s="30">
        <v>0</v>
      </c>
      <c r="I87" s="30">
        <v>0</v>
      </c>
      <c r="J87" s="30"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f t="shared" si="3"/>
        <v>2</v>
      </c>
      <c r="AC87" s="26"/>
    </row>
    <row r="88" spans="1:29" hidden="1">
      <c r="A88" s="35" t="s">
        <v>99</v>
      </c>
      <c r="B88" s="30">
        <f>IFERROR(IF((C88+D88)=('2. XLD KN'!V86+'2. XLD KN'!W86),(C88+D88),"Lỗi"),"Lỗi")</f>
        <v>0</v>
      </c>
      <c r="C88" s="30"/>
      <c r="D88" s="30"/>
      <c r="E88" s="30">
        <f t="shared" si="1"/>
        <v>0</v>
      </c>
      <c r="F88" s="30">
        <f t="shared" si="2"/>
        <v>0</v>
      </c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>
        <f t="shared" si="3"/>
        <v>0</v>
      </c>
      <c r="AC88" s="26"/>
    </row>
    <row r="89" spans="1:29" hidden="1">
      <c r="A89" s="35" t="s">
        <v>100</v>
      </c>
      <c r="B89" s="30">
        <f>IFERROR(IF((C89+D89)=('2. XLD KN'!V87+'2. XLD KN'!W87),(C89+D89),"Lỗi"),"Lỗi")</f>
        <v>0</v>
      </c>
      <c r="C89" s="30">
        <v>0</v>
      </c>
      <c r="D89" s="30">
        <v>0</v>
      </c>
      <c r="E89" s="30">
        <f t="shared" si="1"/>
        <v>0</v>
      </c>
      <c r="F89" s="30">
        <f t="shared" si="2"/>
        <v>0</v>
      </c>
      <c r="G89" s="30">
        <v>0</v>
      </c>
      <c r="H89" s="30">
        <v>0</v>
      </c>
      <c r="I89" s="30">
        <v>0</v>
      </c>
      <c r="J89" s="30"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0</v>
      </c>
      <c r="AA89" s="30">
        <v>0</v>
      </c>
      <c r="AB89" s="30">
        <f t="shared" si="3"/>
        <v>0</v>
      </c>
      <c r="AC89" s="26"/>
    </row>
    <row r="90" spans="1:29" hidden="1">
      <c r="A90" s="35" t="s">
        <v>101</v>
      </c>
      <c r="B90" s="30">
        <f>IFERROR(IF((C90+D90)=('2. XLD KN'!V88+'2. XLD KN'!W88),(C90+D90),"Lỗi"),"Lỗi")</f>
        <v>0</v>
      </c>
      <c r="C90" s="30">
        <v>0</v>
      </c>
      <c r="D90" s="30">
        <v>0</v>
      </c>
      <c r="E90" s="30">
        <f t="shared" si="1"/>
        <v>0</v>
      </c>
      <c r="F90" s="30">
        <f t="shared" si="2"/>
        <v>0</v>
      </c>
      <c r="G90" s="30">
        <v>0</v>
      </c>
      <c r="H90" s="30">
        <v>0</v>
      </c>
      <c r="I90" s="30"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0</v>
      </c>
      <c r="AA90" s="30">
        <v>0</v>
      </c>
      <c r="AB90" s="30">
        <f t="shared" si="3"/>
        <v>0</v>
      </c>
      <c r="AC90" s="26"/>
    </row>
    <row r="91" spans="1:29" hidden="1">
      <c r="A91" s="35" t="s">
        <v>102</v>
      </c>
      <c r="B91" s="30">
        <f>IFERROR(IF((C91+D91)=('2. XLD KN'!V89+'2. XLD KN'!W89),(C91+D91),"Lỗi"),"Lỗi")</f>
        <v>0</v>
      </c>
      <c r="C91" s="30"/>
      <c r="D91" s="30"/>
      <c r="E91" s="30">
        <f t="shared" si="1"/>
        <v>0</v>
      </c>
      <c r="F91" s="30">
        <f t="shared" si="2"/>
        <v>0</v>
      </c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>
        <f t="shared" si="3"/>
        <v>0</v>
      </c>
      <c r="AC91" s="26"/>
    </row>
    <row r="92" spans="1:29" hidden="1">
      <c r="A92" s="35" t="s">
        <v>103</v>
      </c>
      <c r="B92" s="30">
        <f>IFERROR(IF((C92+D92)=('2. XLD KN'!V90+'2. XLD KN'!W90),(C92+D92),"Lỗi"),"Lỗi")</f>
        <v>0</v>
      </c>
      <c r="C92" s="30"/>
      <c r="D92" s="30"/>
      <c r="E92" s="30">
        <f t="shared" si="1"/>
        <v>0</v>
      </c>
      <c r="F92" s="30">
        <f t="shared" si="2"/>
        <v>0</v>
      </c>
      <c r="G92" s="30">
        <v>0</v>
      </c>
      <c r="H92" s="30">
        <v>0</v>
      </c>
      <c r="I92" s="30">
        <v>0</v>
      </c>
      <c r="J92" s="30">
        <v>0</v>
      </c>
      <c r="K92" s="30">
        <v>0</v>
      </c>
      <c r="L92" s="30">
        <v>0</v>
      </c>
      <c r="M92" s="30">
        <v>0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0</v>
      </c>
      <c r="AA92" s="30">
        <v>0</v>
      </c>
      <c r="AB92" s="30">
        <f t="shared" si="3"/>
        <v>0</v>
      </c>
      <c r="AC92" s="26"/>
    </row>
    <row r="93" spans="1:29" hidden="1">
      <c r="A93" s="35" t="s">
        <v>104</v>
      </c>
      <c r="B93" s="30">
        <f>IFERROR(IF((C93+D93)=('2. XLD KN'!V91+'2. XLD KN'!W91),(C93+D93),"Lỗi"),"Lỗi")</f>
        <v>0</v>
      </c>
      <c r="C93" s="30"/>
      <c r="D93" s="30"/>
      <c r="E93" s="30">
        <f t="shared" si="1"/>
        <v>0</v>
      </c>
      <c r="F93" s="30">
        <f t="shared" si="2"/>
        <v>0</v>
      </c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>
        <f t="shared" si="3"/>
        <v>0</v>
      </c>
      <c r="AC93" s="26"/>
    </row>
    <row r="94" spans="1:29" hidden="1">
      <c r="A94" s="35" t="s">
        <v>105</v>
      </c>
      <c r="B94" s="30">
        <f>IFERROR(IF((C94+D94)=('2. XLD KN'!V92+'2. XLD KN'!W92),(C94+D94),"Lỗi"),"Lỗi")</f>
        <v>0</v>
      </c>
      <c r="C94" s="30"/>
      <c r="D94" s="30"/>
      <c r="E94" s="30">
        <f t="shared" si="1"/>
        <v>0</v>
      </c>
      <c r="F94" s="30">
        <f t="shared" si="2"/>
        <v>0</v>
      </c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>
        <f t="shared" si="3"/>
        <v>0</v>
      </c>
      <c r="AC94" s="26"/>
    </row>
    <row r="95" spans="1:29" hidden="1">
      <c r="A95" s="35" t="s">
        <v>106</v>
      </c>
      <c r="B95" s="30">
        <f>IFERROR(IF((C95+D95)=('2. XLD KN'!V93+'2. XLD KN'!W93),(C95+D95),"Lỗi"),"Lỗi")</f>
        <v>0</v>
      </c>
      <c r="C95" s="30"/>
      <c r="D95" s="30"/>
      <c r="E95" s="30">
        <f t="shared" si="1"/>
        <v>0</v>
      </c>
      <c r="F95" s="30">
        <f t="shared" si="2"/>
        <v>0</v>
      </c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>
        <f t="shared" si="3"/>
        <v>0</v>
      </c>
      <c r="AC95" s="26"/>
    </row>
    <row r="96" spans="1:29" hidden="1">
      <c r="A96" s="35" t="s">
        <v>107</v>
      </c>
      <c r="B96" s="30">
        <f>IFERROR(IF((C96+D96)=('2. XLD KN'!V94+'2. XLD KN'!W94),(C96+D96),"Lỗi"),"Lỗi")</f>
        <v>0</v>
      </c>
      <c r="C96" s="30">
        <v>0</v>
      </c>
      <c r="D96" s="30">
        <v>0</v>
      </c>
      <c r="E96" s="30">
        <f t="shared" si="1"/>
        <v>0</v>
      </c>
      <c r="F96" s="30">
        <f t="shared" si="2"/>
        <v>0</v>
      </c>
      <c r="G96" s="30">
        <v>0</v>
      </c>
      <c r="H96" s="30">
        <v>0</v>
      </c>
      <c r="I96" s="30">
        <v>0</v>
      </c>
      <c r="J96" s="30">
        <v>0</v>
      </c>
      <c r="K96" s="30">
        <v>0</v>
      </c>
      <c r="L96" s="30">
        <v>0</v>
      </c>
      <c r="M96" s="30">
        <v>0</v>
      </c>
      <c r="N96" s="30">
        <v>0</v>
      </c>
      <c r="O96" s="30">
        <v>0</v>
      </c>
      <c r="P96" s="30">
        <v>0</v>
      </c>
      <c r="Q96" s="30">
        <v>0</v>
      </c>
      <c r="R96" s="30">
        <v>0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0</v>
      </c>
      <c r="AA96" s="30">
        <v>0</v>
      </c>
      <c r="AB96" s="30">
        <f t="shared" si="3"/>
        <v>0</v>
      </c>
      <c r="AC96" s="26"/>
    </row>
    <row r="97" spans="1:29" hidden="1">
      <c r="A97" s="35" t="s">
        <v>108</v>
      </c>
      <c r="B97" s="30">
        <f>IFERROR(IF((C97+D97)=('2. XLD KN'!V95+'2. XLD KN'!W95),(C97+D97),"Lỗi"),"Lỗi")</f>
        <v>0</v>
      </c>
      <c r="C97" s="30">
        <v>0</v>
      </c>
      <c r="D97" s="30">
        <v>0</v>
      </c>
      <c r="E97" s="30">
        <f t="shared" si="1"/>
        <v>0</v>
      </c>
      <c r="F97" s="30">
        <f t="shared" si="2"/>
        <v>0</v>
      </c>
      <c r="G97" s="30">
        <v>0</v>
      </c>
      <c r="H97" s="30">
        <v>0</v>
      </c>
      <c r="I97" s="30">
        <v>0</v>
      </c>
      <c r="J97" s="30">
        <v>0</v>
      </c>
      <c r="K97" s="30">
        <v>0</v>
      </c>
      <c r="L97" s="30">
        <v>0</v>
      </c>
      <c r="M97" s="30">
        <v>0</v>
      </c>
      <c r="N97" s="30">
        <v>0</v>
      </c>
      <c r="O97" s="30">
        <v>0</v>
      </c>
      <c r="P97" s="30">
        <v>0</v>
      </c>
      <c r="Q97" s="30">
        <v>0</v>
      </c>
      <c r="R97" s="30">
        <v>0</v>
      </c>
      <c r="S97" s="30">
        <v>0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30">
        <v>0</v>
      </c>
      <c r="AB97" s="30">
        <f t="shared" si="3"/>
        <v>0</v>
      </c>
      <c r="AC97" s="26"/>
    </row>
    <row r="98" spans="1:29" hidden="1">
      <c r="A98" s="35" t="s">
        <v>109</v>
      </c>
      <c r="B98" s="30">
        <f>IFERROR(IF((C98+D98)=('2. XLD KN'!V96+'2. XLD KN'!W96),(C98+D98),"Lỗi"),"Lỗi")</f>
        <v>0</v>
      </c>
      <c r="C98" s="30"/>
      <c r="D98" s="30"/>
      <c r="E98" s="30">
        <f t="shared" si="1"/>
        <v>0</v>
      </c>
      <c r="F98" s="30">
        <f t="shared" si="2"/>
        <v>0</v>
      </c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>
        <f t="shared" si="3"/>
        <v>0</v>
      </c>
      <c r="AC98" s="26"/>
    </row>
    <row r="99" spans="1:29" hidden="1">
      <c r="A99" s="35" t="s">
        <v>110</v>
      </c>
      <c r="B99" s="30">
        <f>IFERROR(IF((C99+D99)=('2. XLD KN'!V97+'2. XLD KN'!W97),(C99+D99),"Lỗi"),"Lỗi")</f>
        <v>7</v>
      </c>
      <c r="C99" s="30">
        <v>0</v>
      </c>
      <c r="D99" s="30">
        <v>7</v>
      </c>
      <c r="E99" s="30">
        <f t="shared" si="1"/>
        <v>7</v>
      </c>
      <c r="F99" s="30">
        <f t="shared" si="2"/>
        <v>0</v>
      </c>
      <c r="G99" s="30">
        <v>5</v>
      </c>
      <c r="H99" s="30">
        <v>0</v>
      </c>
      <c r="I99" s="30"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f t="shared" si="3"/>
        <v>2</v>
      </c>
      <c r="AC99" s="26"/>
    </row>
    <row r="100" spans="1:29" hidden="1">
      <c r="A100" s="35" t="s">
        <v>111</v>
      </c>
      <c r="B100" s="30">
        <f>IFERROR(IF((C100+D100)=('2. XLD KN'!V98+'2. XLD KN'!W98),(C100+D100),"Lỗi"),"Lỗi")</f>
        <v>0</v>
      </c>
      <c r="C100" s="30">
        <v>0</v>
      </c>
      <c r="D100" s="30">
        <v>0</v>
      </c>
      <c r="E100" s="30">
        <f t="shared" si="1"/>
        <v>0</v>
      </c>
      <c r="F100" s="30">
        <f t="shared" si="2"/>
        <v>0</v>
      </c>
      <c r="G100" s="30">
        <v>0</v>
      </c>
      <c r="H100" s="30">
        <v>0</v>
      </c>
      <c r="I100" s="30">
        <v>0</v>
      </c>
      <c r="J100" s="30">
        <v>0</v>
      </c>
      <c r="K100" s="30">
        <v>0</v>
      </c>
      <c r="L100" s="30">
        <v>0</v>
      </c>
      <c r="M100" s="30">
        <v>0</v>
      </c>
      <c r="N100" s="30">
        <v>0</v>
      </c>
      <c r="O100" s="30">
        <v>0</v>
      </c>
      <c r="P100" s="30">
        <v>0</v>
      </c>
      <c r="Q100" s="30">
        <v>0</v>
      </c>
      <c r="R100" s="30">
        <v>0</v>
      </c>
      <c r="S100" s="30">
        <v>0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0</v>
      </c>
      <c r="AA100" s="30">
        <v>0</v>
      </c>
      <c r="AB100" s="30">
        <f t="shared" si="3"/>
        <v>0</v>
      </c>
      <c r="AC100" s="26"/>
    </row>
    <row r="101" spans="1:29" hidden="1">
      <c r="A101" s="35" t="s">
        <v>112</v>
      </c>
      <c r="B101" s="30">
        <f>IFERROR(IF((C101+D101)=('2. XLD KN'!V99+'2. XLD KN'!W99),(C101+D101),"Lỗi"),"Lỗi")</f>
        <v>0</v>
      </c>
      <c r="C101" s="30"/>
      <c r="D101" s="30"/>
      <c r="E101" s="30">
        <f t="shared" si="1"/>
        <v>0</v>
      </c>
      <c r="F101" s="30">
        <f t="shared" si="2"/>
        <v>0</v>
      </c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>
        <f t="shared" si="3"/>
        <v>0</v>
      </c>
      <c r="AC101" s="26"/>
    </row>
    <row r="102" spans="1:29" hidden="1">
      <c r="A102" s="35" t="s">
        <v>113</v>
      </c>
      <c r="B102" s="30">
        <f>IFERROR(IF((C102+D102)=('2. XLD KN'!V100+'2. XLD KN'!W100),(C102+D102),"Lỗi"),"Lỗi")</f>
        <v>1</v>
      </c>
      <c r="C102" s="30">
        <v>0</v>
      </c>
      <c r="D102" s="30">
        <v>1</v>
      </c>
      <c r="E102" s="30">
        <f t="shared" si="1"/>
        <v>1</v>
      </c>
      <c r="F102" s="30">
        <f t="shared" si="2"/>
        <v>0</v>
      </c>
      <c r="G102" s="30">
        <v>0</v>
      </c>
      <c r="H102" s="30">
        <v>0</v>
      </c>
      <c r="I102" s="30">
        <v>0</v>
      </c>
      <c r="J102" s="30">
        <v>0</v>
      </c>
      <c r="K102" s="30">
        <v>0</v>
      </c>
      <c r="L102" s="30">
        <v>0</v>
      </c>
      <c r="M102" s="30">
        <v>0</v>
      </c>
      <c r="N102" s="30">
        <v>0</v>
      </c>
      <c r="O102" s="30">
        <v>0</v>
      </c>
      <c r="P102" s="30">
        <v>0</v>
      </c>
      <c r="Q102" s="30">
        <v>0</v>
      </c>
      <c r="R102" s="30">
        <v>0</v>
      </c>
      <c r="S102" s="30">
        <v>0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f t="shared" si="3"/>
        <v>1</v>
      </c>
      <c r="AC102" s="26"/>
    </row>
    <row r="103" spans="1:29" hidden="1">
      <c r="A103" s="35" t="s">
        <v>114</v>
      </c>
      <c r="B103" s="30">
        <f>IFERROR(IF((C103+D103)=('2. XLD KN'!V101+'2. XLD KN'!W101),(C103+D103),"Lỗi"),"Lỗi")</f>
        <v>0</v>
      </c>
      <c r="C103" s="30"/>
      <c r="D103" s="30"/>
      <c r="E103" s="30">
        <f t="shared" si="1"/>
        <v>0</v>
      </c>
      <c r="F103" s="30">
        <f t="shared" si="2"/>
        <v>0</v>
      </c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>
        <f t="shared" si="3"/>
        <v>0</v>
      </c>
      <c r="AC103" s="26"/>
    </row>
    <row r="104" spans="1:29" hidden="1">
      <c r="A104" s="35" t="s">
        <v>115</v>
      </c>
      <c r="B104" s="30">
        <f>IFERROR(IF((C104+D104)=('2. XLD KN'!V102+'2. XLD KN'!W102),(C104+D104),"Lỗi"),"Lỗi")</f>
        <v>0</v>
      </c>
      <c r="C104" s="30"/>
      <c r="D104" s="30"/>
      <c r="E104" s="30">
        <f t="shared" si="1"/>
        <v>0</v>
      </c>
      <c r="F104" s="30">
        <f t="shared" si="2"/>
        <v>0</v>
      </c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>
        <f t="shared" si="3"/>
        <v>0</v>
      </c>
      <c r="AC104" s="26"/>
    </row>
    <row r="105" spans="1:29" hidden="1">
      <c r="A105" s="35" t="s">
        <v>116</v>
      </c>
      <c r="B105" s="30">
        <f>IFERROR(IF((C105+D105)=('2. XLD KN'!V103+'2. XLD KN'!W103),(C105+D105),"Lỗi"),"Lỗi")</f>
        <v>0</v>
      </c>
      <c r="C105" s="30"/>
      <c r="D105" s="30"/>
      <c r="E105" s="30">
        <f t="shared" si="1"/>
        <v>0</v>
      </c>
      <c r="F105" s="30">
        <f t="shared" si="2"/>
        <v>0</v>
      </c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>
        <f t="shared" si="3"/>
        <v>0</v>
      </c>
      <c r="AC105" s="26"/>
    </row>
    <row r="106" spans="1:29" hidden="1">
      <c r="A106" s="35" t="s">
        <v>117</v>
      </c>
      <c r="B106" s="30">
        <f>IFERROR(IF((C106+D106)=('2. XLD KN'!V104+'2. XLD KN'!W104),(C106+D106),"Lỗi"),"Lỗi")</f>
        <v>0</v>
      </c>
      <c r="C106" s="30"/>
      <c r="D106" s="30"/>
      <c r="E106" s="30">
        <f t="shared" si="1"/>
        <v>0</v>
      </c>
      <c r="F106" s="30">
        <f t="shared" si="2"/>
        <v>0</v>
      </c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>
        <f t="shared" si="3"/>
        <v>0</v>
      </c>
      <c r="AC106" s="26"/>
    </row>
    <row r="107" spans="1:29" hidden="1">
      <c r="A107" s="35" t="s">
        <v>118</v>
      </c>
      <c r="B107" s="30">
        <f>IFERROR(IF((C107+D107)=('2. XLD KN'!V105+'2. XLD KN'!W105),(C107+D107),"Lỗi"),"Lỗi")</f>
        <v>7</v>
      </c>
      <c r="C107" s="30">
        <v>0</v>
      </c>
      <c r="D107" s="30">
        <v>7</v>
      </c>
      <c r="E107" s="30">
        <f t="shared" si="1"/>
        <v>7</v>
      </c>
      <c r="F107" s="30">
        <f t="shared" si="2"/>
        <v>0</v>
      </c>
      <c r="G107" s="30">
        <v>0</v>
      </c>
      <c r="H107" s="30">
        <v>0</v>
      </c>
      <c r="I107" s="30">
        <v>0</v>
      </c>
      <c r="J107" s="30">
        <v>0</v>
      </c>
      <c r="K107" s="30">
        <v>0</v>
      </c>
      <c r="L107" s="30">
        <v>0</v>
      </c>
      <c r="M107" s="30">
        <v>0</v>
      </c>
      <c r="N107" s="30">
        <v>0</v>
      </c>
      <c r="O107" s="30">
        <v>0</v>
      </c>
      <c r="P107" s="30">
        <v>0</v>
      </c>
      <c r="Q107" s="30">
        <v>0</v>
      </c>
      <c r="R107" s="30">
        <v>0</v>
      </c>
      <c r="S107" s="30">
        <v>0</v>
      </c>
      <c r="T107" s="30">
        <v>0</v>
      </c>
      <c r="U107" s="30">
        <v>0</v>
      </c>
      <c r="V107" s="30">
        <v>0</v>
      </c>
      <c r="W107" s="30">
        <v>0</v>
      </c>
      <c r="X107" s="30">
        <v>0</v>
      </c>
      <c r="Y107" s="30">
        <v>0</v>
      </c>
      <c r="Z107" s="30">
        <v>0</v>
      </c>
      <c r="AA107" s="30">
        <v>0</v>
      </c>
      <c r="AB107" s="30">
        <f t="shared" si="3"/>
        <v>7</v>
      </c>
      <c r="AC107" s="26"/>
    </row>
    <row r="108" spans="1:29" hidden="1">
      <c r="A108" s="35" t="s">
        <v>119</v>
      </c>
      <c r="B108" s="30">
        <f>IFERROR(IF((C108+D108)=('2. XLD KN'!V106+'2. XLD KN'!W106),(C108+D108),"Lỗi"),"Lỗi")</f>
        <v>0</v>
      </c>
      <c r="C108" s="30"/>
      <c r="D108" s="30"/>
      <c r="E108" s="30">
        <f t="shared" si="1"/>
        <v>0</v>
      </c>
      <c r="F108" s="30">
        <f t="shared" si="2"/>
        <v>0</v>
      </c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>
        <f t="shared" si="3"/>
        <v>0</v>
      </c>
      <c r="AC108" s="26"/>
    </row>
    <row r="109" spans="1:29" hidden="1">
      <c r="A109" s="35" t="s">
        <v>120</v>
      </c>
      <c r="B109" s="30">
        <f>IFERROR(IF((C109+D109)=('2. XLD KN'!V107+'2. XLD KN'!W107),(C109+D109),"Lỗi"),"Lỗi")</f>
        <v>0</v>
      </c>
      <c r="C109" s="30"/>
      <c r="D109" s="30"/>
      <c r="E109" s="30">
        <f t="shared" si="1"/>
        <v>0</v>
      </c>
      <c r="F109" s="30">
        <f t="shared" si="2"/>
        <v>0</v>
      </c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>
        <f t="shared" si="3"/>
        <v>0</v>
      </c>
      <c r="AC109" s="26"/>
    </row>
    <row r="110" spans="1:29" hidden="1">
      <c r="A110" s="35" t="s">
        <v>121</v>
      </c>
      <c r="B110" s="30">
        <f>IFERROR(IF((C110+D110)=('2. XLD KN'!V108+'2. XLD KN'!W108),(C110+D110),"Lỗi"),"Lỗi")</f>
        <v>0</v>
      </c>
      <c r="C110" s="30"/>
      <c r="D110" s="30"/>
      <c r="E110" s="30">
        <f t="shared" si="1"/>
        <v>0</v>
      </c>
      <c r="F110" s="30">
        <f t="shared" si="2"/>
        <v>0</v>
      </c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>
        <f t="shared" si="3"/>
        <v>0</v>
      </c>
      <c r="AC110" s="26"/>
    </row>
    <row r="111" spans="1:29" hidden="1">
      <c r="A111" s="35" t="s">
        <v>122</v>
      </c>
      <c r="B111" s="30">
        <f>IFERROR(IF((C111+D111)=('2. XLD KN'!V109+'2. XLD KN'!W109),(C111+D111),"Lỗi"),"Lỗi")</f>
        <v>0</v>
      </c>
      <c r="C111" s="30">
        <v>0</v>
      </c>
      <c r="D111" s="30">
        <v>0</v>
      </c>
      <c r="E111" s="30">
        <f t="shared" si="1"/>
        <v>0</v>
      </c>
      <c r="F111" s="30">
        <f t="shared" si="2"/>
        <v>0</v>
      </c>
      <c r="G111" s="30">
        <v>0</v>
      </c>
      <c r="H111" s="30">
        <v>0</v>
      </c>
      <c r="I111" s="30">
        <v>0</v>
      </c>
      <c r="J111" s="30">
        <v>0</v>
      </c>
      <c r="K111" s="30">
        <v>0</v>
      </c>
      <c r="L111" s="30">
        <v>0</v>
      </c>
      <c r="M111" s="30">
        <v>0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0</v>
      </c>
      <c r="AA111" s="30">
        <v>0</v>
      </c>
      <c r="AB111" s="30">
        <f t="shared" si="3"/>
        <v>0</v>
      </c>
      <c r="AC111" s="26"/>
    </row>
    <row r="112" spans="1:29" hidden="1">
      <c r="A112" s="35" t="s">
        <v>123</v>
      </c>
      <c r="B112" s="30">
        <f>IFERROR(IF((C112+D112)=('2. XLD KN'!V110+'2. XLD KN'!W110),(C112+D112),"Lỗi"),"Lỗi")</f>
        <v>0</v>
      </c>
      <c r="C112" s="30"/>
      <c r="D112" s="30"/>
      <c r="E112" s="30">
        <f t="shared" si="1"/>
        <v>0</v>
      </c>
      <c r="F112" s="30">
        <f t="shared" si="2"/>
        <v>0</v>
      </c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>
        <f t="shared" si="3"/>
        <v>0</v>
      </c>
      <c r="AC112" s="26"/>
    </row>
    <row r="113" spans="1:29" hidden="1">
      <c r="A113" s="35" t="s">
        <v>124</v>
      </c>
      <c r="B113" s="30">
        <f>IFERROR(IF((C113+D113)=('2. XLD KN'!V111+'2. XLD KN'!W111),(C113+D113),"Lỗi"),"Lỗi")</f>
        <v>0</v>
      </c>
      <c r="C113" s="30"/>
      <c r="D113" s="30"/>
      <c r="E113" s="30">
        <f t="shared" si="1"/>
        <v>0</v>
      </c>
      <c r="F113" s="30">
        <f t="shared" si="2"/>
        <v>0</v>
      </c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>
        <f t="shared" si="3"/>
        <v>0</v>
      </c>
      <c r="AC113" s="26"/>
    </row>
    <row r="114" spans="1:29" hidden="1">
      <c r="A114" s="35" t="s">
        <v>125</v>
      </c>
      <c r="B114" s="30">
        <f>IFERROR(IF((C114+D114)=('2. XLD KN'!V112+'2. XLD KN'!W112),(C114+D114),"Lỗi"),"Lỗi")</f>
        <v>0</v>
      </c>
      <c r="C114" s="30"/>
      <c r="D114" s="30"/>
      <c r="E114" s="30">
        <f t="shared" si="1"/>
        <v>0</v>
      </c>
      <c r="F114" s="30">
        <f t="shared" si="2"/>
        <v>0</v>
      </c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>
        <f t="shared" si="3"/>
        <v>0</v>
      </c>
      <c r="AC114" s="26"/>
    </row>
    <row r="115" spans="1:29" hidden="1">
      <c r="A115" s="35" t="s">
        <v>126</v>
      </c>
      <c r="B115" s="30">
        <f>IFERROR(IF((C115+D115)=('2. XLD KN'!V113+'2. XLD KN'!W113),(C115+D115),"Lỗi"),"Lỗi")</f>
        <v>0</v>
      </c>
      <c r="C115" s="30"/>
      <c r="D115" s="30"/>
      <c r="E115" s="30">
        <f t="shared" si="1"/>
        <v>0</v>
      </c>
      <c r="F115" s="30">
        <f t="shared" si="2"/>
        <v>0</v>
      </c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>
        <f t="shared" si="3"/>
        <v>0</v>
      </c>
      <c r="AC115" s="26"/>
    </row>
    <row r="116" spans="1:29" hidden="1">
      <c r="A116" s="35" t="s">
        <v>127</v>
      </c>
      <c r="B116" s="30">
        <f>IFERROR(IF((C116+D116)=('2. XLD KN'!V114+'2. XLD KN'!W114),(C116+D116),"Lỗi"),"Lỗi")</f>
        <v>0</v>
      </c>
      <c r="C116" s="30"/>
      <c r="D116" s="30"/>
      <c r="E116" s="30">
        <f t="shared" si="1"/>
        <v>0</v>
      </c>
      <c r="F116" s="30">
        <f t="shared" si="2"/>
        <v>0</v>
      </c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>
        <f t="shared" si="3"/>
        <v>0</v>
      </c>
      <c r="AC116" s="26"/>
    </row>
    <row r="117" spans="1:29" hidden="1">
      <c r="A117" s="35" t="s">
        <v>128</v>
      </c>
      <c r="B117" s="30">
        <f>IFERROR(IF((C117+D117)=('2. XLD KN'!V115+'2. XLD KN'!W115),(C117+D117),"Lỗi"),"Lỗi")</f>
        <v>1</v>
      </c>
      <c r="C117" s="30">
        <v>0</v>
      </c>
      <c r="D117" s="30">
        <v>1</v>
      </c>
      <c r="E117" s="30">
        <f t="shared" si="1"/>
        <v>1</v>
      </c>
      <c r="F117" s="30">
        <f t="shared" si="2"/>
        <v>0</v>
      </c>
      <c r="G117" s="30">
        <v>1</v>
      </c>
      <c r="H117" s="30">
        <v>0</v>
      </c>
      <c r="I117" s="30">
        <v>0</v>
      </c>
      <c r="J117" s="30">
        <v>0</v>
      </c>
      <c r="K117" s="30">
        <v>0</v>
      </c>
      <c r="L117" s="30">
        <v>0</v>
      </c>
      <c r="M117" s="30">
        <v>0</v>
      </c>
      <c r="N117" s="30">
        <v>0</v>
      </c>
      <c r="O117" s="30">
        <v>0</v>
      </c>
      <c r="P117" s="30">
        <v>0</v>
      </c>
      <c r="Q117" s="30"/>
      <c r="R117" s="30">
        <v>0</v>
      </c>
      <c r="S117" s="30">
        <v>0</v>
      </c>
      <c r="T117" s="30">
        <v>0</v>
      </c>
      <c r="U117" s="30">
        <v>0</v>
      </c>
      <c r="V117" s="30">
        <v>0</v>
      </c>
      <c r="W117" s="30">
        <v>0</v>
      </c>
      <c r="X117" s="30"/>
      <c r="Y117" s="30">
        <v>0</v>
      </c>
      <c r="Z117" s="30">
        <v>0</v>
      </c>
      <c r="AA117" s="30">
        <v>0</v>
      </c>
      <c r="AB117" s="30">
        <f t="shared" si="3"/>
        <v>0</v>
      </c>
      <c r="AC117" s="26"/>
    </row>
    <row r="118" spans="1:29" hidden="1">
      <c r="A118" s="35" t="s">
        <v>129</v>
      </c>
      <c r="B118" s="30">
        <f>IFERROR(IF((C118+D118)=('2. XLD KN'!V116+'2. XLD KN'!W116),(C118+D118),"Lỗi"),"Lỗi")</f>
        <v>0</v>
      </c>
      <c r="C118" s="30">
        <v>0</v>
      </c>
      <c r="D118" s="30">
        <v>0</v>
      </c>
      <c r="E118" s="30">
        <f t="shared" si="1"/>
        <v>0</v>
      </c>
      <c r="F118" s="30">
        <f t="shared" si="2"/>
        <v>0</v>
      </c>
      <c r="G118" s="30">
        <v>0</v>
      </c>
      <c r="H118" s="30">
        <v>0</v>
      </c>
      <c r="I118" s="30">
        <v>0</v>
      </c>
      <c r="J118" s="30">
        <v>0</v>
      </c>
      <c r="K118" s="30">
        <v>0</v>
      </c>
      <c r="L118" s="30">
        <v>0</v>
      </c>
      <c r="M118" s="30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  <c r="S118" s="30">
        <v>0</v>
      </c>
      <c r="T118" s="30">
        <v>0</v>
      </c>
      <c r="U118" s="30">
        <v>0</v>
      </c>
      <c r="V118" s="30">
        <v>0</v>
      </c>
      <c r="W118" s="30">
        <v>0</v>
      </c>
      <c r="X118" s="30">
        <v>0</v>
      </c>
      <c r="Y118" s="30">
        <v>0</v>
      </c>
      <c r="Z118" s="30">
        <v>0</v>
      </c>
      <c r="AA118" s="30">
        <v>0</v>
      </c>
      <c r="AB118" s="30">
        <f t="shared" si="3"/>
        <v>0</v>
      </c>
      <c r="AC118" s="26"/>
    </row>
    <row r="119" spans="1:29" hidden="1">
      <c r="A119" s="35" t="s">
        <v>130</v>
      </c>
      <c r="B119" s="30">
        <f>IFERROR(IF((C119+D119)=('2. XLD KN'!V117+'2. XLD KN'!W117),(C119+D119),"Lỗi"),"Lỗi")</f>
        <v>1</v>
      </c>
      <c r="C119" s="30">
        <v>0</v>
      </c>
      <c r="D119" s="30">
        <v>1</v>
      </c>
      <c r="E119" s="30">
        <f t="shared" si="1"/>
        <v>1</v>
      </c>
      <c r="F119" s="30">
        <f t="shared" si="2"/>
        <v>0</v>
      </c>
      <c r="G119" s="30">
        <v>0</v>
      </c>
      <c r="H119" s="30">
        <v>0</v>
      </c>
      <c r="I119" s="30">
        <v>0</v>
      </c>
      <c r="J119" s="30">
        <v>0</v>
      </c>
      <c r="K119" s="30">
        <v>0</v>
      </c>
      <c r="L119" s="30">
        <v>0</v>
      </c>
      <c r="M119" s="30">
        <v>0</v>
      </c>
      <c r="N119" s="30">
        <v>0</v>
      </c>
      <c r="O119" s="30">
        <v>0</v>
      </c>
      <c r="P119" s="30">
        <v>0</v>
      </c>
      <c r="Q119" s="30">
        <v>0</v>
      </c>
      <c r="R119" s="30">
        <v>0</v>
      </c>
      <c r="S119" s="30">
        <v>0</v>
      </c>
      <c r="T119" s="30">
        <v>0</v>
      </c>
      <c r="U119" s="30">
        <v>0</v>
      </c>
      <c r="V119" s="30">
        <v>0</v>
      </c>
      <c r="W119" s="30">
        <v>0</v>
      </c>
      <c r="X119" s="30">
        <v>0</v>
      </c>
      <c r="Y119" s="30">
        <v>0</v>
      </c>
      <c r="Z119" s="30">
        <v>1</v>
      </c>
      <c r="AA119" s="30">
        <v>0</v>
      </c>
      <c r="AB119" s="30">
        <f t="shared" si="3"/>
        <v>1</v>
      </c>
      <c r="AC119" s="26"/>
    </row>
    <row r="120" spans="1:29" hidden="1">
      <c r="A120" s="35" t="s">
        <v>131</v>
      </c>
      <c r="B120" s="30">
        <f>IFERROR(IF((C120+D120)=('2. XLD KN'!V118+'2. XLD KN'!W118),(C120+D120),"Lỗi"),"Lỗi")</f>
        <v>1</v>
      </c>
      <c r="C120" s="30">
        <v>0</v>
      </c>
      <c r="D120" s="30">
        <v>1</v>
      </c>
      <c r="E120" s="30">
        <f t="shared" si="1"/>
        <v>1</v>
      </c>
      <c r="F120" s="30">
        <f t="shared" si="2"/>
        <v>1</v>
      </c>
      <c r="G120" s="30">
        <v>0</v>
      </c>
      <c r="H120" s="30">
        <v>0</v>
      </c>
      <c r="I120" s="30">
        <v>0</v>
      </c>
      <c r="J120" s="30">
        <v>0</v>
      </c>
      <c r="K120" s="30">
        <v>0</v>
      </c>
      <c r="L120" s="30">
        <v>0</v>
      </c>
      <c r="M120" s="30">
        <v>0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  <c r="S120" s="30">
        <v>0</v>
      </c>
      <c r="T120" s="30">
        <v>0</v>
      </c>
      <c r="U120" s="30">
        <v>0</v>
      </c>
      <c r="V120" s="30">
        <v>1</v>
      </c>
      <c r="W120" s="30">
        <v>0</v>
      </c>
      <c r="X120" s="30">
        <v>0</v>
      </c>
      <c r="Y120" s="30">
        <v>0</v>
      </c>
      <c r="Z120" s="30">
        <v>1</v>
      </c>
      <c r="AA120" s="30">
        <v>0</v>
      </c>
      <c r="AB120" s="30">
        <f t="shared" si="3"/>
        <v>0</v>
      </c>
      <c r="AC120" s="26"/>
    </row>
    <row r="121" spans="1:29" hidden="1">
      <c r="A121" s="35" t="s">
        <v>132</v>
      </c>
      <c r="B121" s="30">
        <f>IFERROR(IF((C121+D121)=('2. XLD KN'!V119+'2. XLD KN'!W119),(C121+D121),"Lỗi"),"Lỗi")</f>
        <v>0</v>
      </c>
      <c r="C121" s="30"/>
      <c r="D121" s="30"/>
      <c r="E121" s="30">
        <f t="shared" si="1"/>
        <v>0</v>
      </c>
      <c r="F121" s="30">
        <f t="shared" si="2"/>
        <v>0</v>
      </c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>
        <f t="shared" si="3"/>
        <v>0</v>
      </c>
      <c r="AC121" s="26"/>
    </row>
    <row r="122" spans="1:29" hidden="1">
      <c r="A122" s="35" t="s">
        <v>133</v>
      </c>
      <c r="B122" s="30">
        <f>IFERROR(IF((C122+D122)=('2. XLD KN'!V120+'2. XLD KN'!W120),(C122+D122),"Lỗi"),"Lỗi")</f>
        <v>0</v>
      </c>
      <c r="C122" s="30"/>
      <c r="D122" s="30"/>
      <c r="E122" s="30">
        <f t="shared" si="1"/>
        <v>0</v>
      </c>
      <c r="F122" s="30">
        <f t="shared" si="2"/>
        <v>0</v>
      </c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>
        <f t="shared" si="3"/>
        <v>0</v>
      </c>
      <c r="AC122" s="26"/>
    </row>
    <row r="123" spans="1:29" hidden="1">
      <c r="A123" s="35" t="s">
        <v>134</v>
      </c>
      <c r="B123" s="30">
        <f>IFERROR(IF((C123+D123)=('2. XLD KN'!V121+'2. XLD KN'!W121),(C123+D123),"Lỗi"),"Lỗi")</f>
        <v>1</v>
      </c>
      <c r="C123" s="30">
        <v>0</v>
      </c>
      <c r="D123" s="30">
        <v>1</v>
      </c>
      <c r="E123" s="30">
        <f t="shared" si="1"/>
        <v>1</v>
      </c>
      <c r="F123" s="30">
        <f t="shared" si="2"/>
        <v>0</v>
      </c>
      <c r="G123" s="30">
        <v>0</v>
      </c>
      <c r="H123" s="30">
        <v>0</v>
      </c>
      <c r="I123" s="30">
        <v>0</v>
      </c>
      <c r="J123" s="30">
        <v>0</v>
      </c>
      <c r="K123" s="30">
        <v>0</v>
      </c>
      <c r="L123" s="30">
        <v>0</v>
      </c>
      <c r="M123" s="30">
        <v>0</v>
      </c>
      <c r="N123" s="30">
        <v>0</v>
      </c>
      <c r="O123" s="30">
        <v>0</v>
      </c>
      <c r="P123" s="30">
        <v>0</v>
      </c>
      <c r="Q123" s="30">
        <v>0</v>
      </c>
      <c r="R123" s="30">
        <v>0</v>
      </c>
      <c r="S123" s="30">
        <v>0</v>
      </c>
      <c r="T123" s="30">
        <v>0</v>
      </c>
      <c r="U123" s="30">
        <v>0</v>
      </c>
      <c r="V123" s="30">
        <v>0</v>
      </c>
      <c r="W123" s="30">
        <v>0</v>
      </c>
      <c r="X123" s="30">
        <v>0</v>
      </c>
      <c r="Y123" s="30">
        <v>0</v>
      </c>
      <c r="Z123" s="30">
        <v>0</v>
      </c>
      <c r="AA123" s="30">
        <v>0</v>
      </c>
      <c r="AB123" s="30">
        <f t="shared" si="3"/>
        <v>1</v>
      </c>
      <c r="AC123" s="26"/>
    </row>
    <row r="124" spans="1:29" hidden="1">
      <c r="A124" s="35" t="s">
        <v>135</v>
      </c>
      <c r="B124" s="30">
        <f>IFERROR(IF((C124+D124)=('2. XLD KN'!V122+'2. XLD KN'!W122),(C124+D124),"Lỗi"),"Lỗi")</f>
        <v>0</v>
      </c>
      <c r="C124" s="30"/>
      <c r="D124" s="30"/>
      <c r="E124" s="30">
        <f t="shared" si="1"/>
        <v>0</v>
      </c>
      <c r="F124" s="30">
        <f t="shared" si="2"/>
        <v>0</v>
      </c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>
        <f t="shared" si="3"/>
        <v>0</v>
      </c>
      <c r="AC124" s="26"/>
    </row>
    <row r="125" spans="1:29" ht="31.5" hidden="1">
      <c r="A125" s="30" t="s">
        <v>136</v>
      </c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26"/>
    </row>
    <row r="126" spans="1:29" ht="31.5" hidden="1">
      <c r="A126" s="30" t="s">
        <v>137</v>
      </c>
      <c r="B126" s="30"/>
      <c r="C126" s="30">
        <v>0</v>
      </c>
      <c r="D126" s="30">
        <v>0</v>
      </c>
      <c r="E126" s="30"/>
      <c r="F126" s="30"/>
      <c r="G126" s="30">
        <v>0</v>
      </c>
      <c r="H126" s="30">
        <v>0</v>
      </c>
      <c r="I126" s="30">
        <v>0</v>
      </c>
      <c r="J126" s="30">
        <v>0</v>
      </c>
      <c r="K126" s="30">
        <v>0</v>
      </c>
      <c r="L126" s="30">
        <v>0</v>
      </c>
      <c r="M126" s="30">
        <v>0</v>
      </c>
      <c r="N126" s="30">
        <v>0</v>
      </c>
      <c r="O126" s="30">
        <v>0</v>
      </c>
      <c r="P126" s="30">
        <v>0</v>
      </c>
      <c r="Q126" s="30">
        <v>0</v>
      </c>
      <c r="R126" s="30">
        <v>0</v>
      </c>
      <c r="S126" s="30">
        <v>0</v>
      </c>
      <c r="T126" s="30">
        <v>0</v>
      </c>
      <c r="U126" s="30">
        <v>0</v>
      </c>
      <c r="V126" s="30">
        <v>0</v>
      </c>
      <c r="W126" s="30">
        <v>0</v>
      </c>
      <c r="X126" s="30">
        <v>0</v>
      </c>
      <c r="Y126" s="30">
        <v>0</v>
      </c>
      <c r="Z126" s="30">
        <v>0</v>
      </c>
      <c r="AA126" s="30">
        <v>0</v>
      </c>
      <c r="AB126" s="30"/>
      <c r="AC126" s="26"/>
    </row>
    <row r="127" spans="1:29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</row>
    <row r="128" spans="1:29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</row>
    <row r="129" spans="1:29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</row>
    <row r="130" spans="1:29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</row>
    <row r="131" spans="1:29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</row>
    <row r="132" spans="1:29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</row>
    <row r="133" spans="1:29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</row>
    <row r="134" spans="1:29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</row>
    <row r="135" spans="1:29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</row>
    <row r="136" spans="1:29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</row>
    <row r="137" spans="1:29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</row>
    <row r="138" spans="1:29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</row>
    <row r="139" spans="1:29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</row>
    <row r="140" spans="1:29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</row>
    <row r="141" spans="1:29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</row>
    <row r="142" spans="1:29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</row>
    <row r="143" spans="1:29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</row>
    <row r="144" spans="1:29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</row>
    <row r="145" spans="1:29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</row>
    <row r="146" spans="1:29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</row>
    <row r="147" spans="1:29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</row>
    <row r="148" spans="1:29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</row>
    <row r="149" spans="1:29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</row>
    <row r="150" spans="1:29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</row>
    <row r="151" spans="1:29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</row>
    <row r="152" spans="1:29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</row>
    <row r="153" spans="1:29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</row>
    <row r="154" spans="1:29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</row>
    <row r="155" spans="1:29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</row>
    <row r="156" spans="1:29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</row>
    <row r="157" spans="1:29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</row>
    <row r="158" spans="1:29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</row>
    <row r="159" spans="1:29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</row>
    <row r="160" spans="1:29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</row>
    <row r="161" spans="1:29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</row>
    <row r="162" spans="1:29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</row>
    <row r="163" spans="1:29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</row>
    <row r="164" spans="1:29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</row>
    <row r="165" spans="1:29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</row>
    <row r="166" spans="1:29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</row>
    <row r="167" spans="1:29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</row>
    <row r="168" spans="1:29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</row>
    <row r="169" spans="1:29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</row>
    <row r="170" spans="1:29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</row>
    <row r="171" spans="1:29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</row>
    <row r="172" spans="1:29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</row>
    <row r="173" spans="1:29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</row>
    <row r="174" spans="1:29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</row>
    <row r="175" spans="1:29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</row>
    <row r="176" spans="1:29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</row>
    <row r="177" spans="1:29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</row>
    <row r="178" spans="1:29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</row>
    <row r="179" spans="1:29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</row>
    <row r="180" spans="1:29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</row>
    <row r="181" spans="1:29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</row>
    <row r="182" spans="1:29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</row>
    <row r="183" spans="1:29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</row>
    <row r="184" spans="1:29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</row>
    <row r="185" spans="1:29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</row>
    <row r="186" spans="1:29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</row>
    <row r="187" spans="1:29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</row>
    <row r="188" spans="1:29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</row>
    <row r="189" spans="1:29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</row>
    <row r="190" spans="1:29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</row>
    <row r="191" spans="1:29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</row>
    <row r="192" spans="1:29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</row>
    <row r="193" spans="1:29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</row>
    <row r="194" spans="1:29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</row>
    <row r="195" spans="1:29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</row>
    <row r="196" spans="1:29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</row>
    <row r="197" spans="1:29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</row>
    <row r="198" spans="1:29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</row>
    <row r="199" spans="1:29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</row>
    <row r="200" spans="1:29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</row>
    <row r="201" spans="1:29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</row>
    <row r="202" spans="1:29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</row>
    <row r="203" spans="1:29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</row>
    <row r="204" spans="1:29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</row>
    <row r="205" spans="1:29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</row>
    <row r="206" spans="1:29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</row>
    <row r="207" spans="1:29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</row>
    <row r="208" spans="1:29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</row>
    <row r="209" spans="1:29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</row>
    <row r="210" spans="1:29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</row>
    <row r="211" spans="1:29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</row>
    <row r="212" spans="1:29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</row>
    <row r="213" spans="1:29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</row>
    <row r="214" spans="1:29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</row>
    <row r="215" spans="1:29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</row>
    <row r="216" spans="1:29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</row>
    <row r="217" spans="1:29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</row>
    <row r="218" spans="1:29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</row>
    <row r="219" spans="1:29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</row>
    <row r="220" spans="1:29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</row>
    <row r="221" spans="1:29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</row>
    <row r="222" spans="1:29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</row>
    <row r="223" spans="1:29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</row>
    <row r="224" spans="1:29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</row>
    <row r="225" spans="1:29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</row>
    <row r="226" spans="1:29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</row>
    <row r="227" spans="1:29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</row>
    <row r="228" spans="1:29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</row>
    <row r="229" spans="1:29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</row>
    <row r="230" spans="1:29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</row>
    <row r="231" spans="1:29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</row>
    <row r="232" spans="1:29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</row>
    <row r="233" spans="1:29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</row>
    <row r="234" spans="1:29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</row>
    <row r="235" spans="1:29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</row>
    <row r="236" spans="1:29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</row>
    <row r="237" spans="1:29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</row>
    <row r="238" spans="1:29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</row>
    <row r="239" spans="1:29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</row>
    <row r="240" spans="1:29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</row>
    <row r="241" spans="1:29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</row>
    <row r="242" spans="1:29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</row>
    <row r="243" spans="1:29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</row>
    <row r="244" spans="1:29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</row>
    <row r="245" spans="1:29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</row>
    <row r="246" spans="1:29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</row>
    <row r="247" spans="1:29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</row>
    <row r="248" spans="1:29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</row>
    <row r="249" spans="1:29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</row>
    <row r="250" spans="1:29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</row>
    <row r="251" spans="1:29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</row>
    <row r="252" spans="1:29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</row>
    <row r="253" spans="1:29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</row>
    <row r="254" spans="1:29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</row>
    <row r="255" spans="1:29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</row>
    <row r="256" spans="1:29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</row>
    <row r="257" spans="1:29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</row>
    <row r="258" spans="1:29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</row>
    <row r="259" spans="1:29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</row>
    <row r="260" spans="1:29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</row>
    <row r="261" spans="1:29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</row>
    <row r="262" spans="1:29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</row>
    <row r="263" spans="1:29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</row>
    <row r="264" spans="1:29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</row>
    <row r="265" spans="1:29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</row>
    <row r="266" spans="1:29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</row>
    <row r="267" spans="1:29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</row>
    <row r="268" spans="1:29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</row>
    <row r="269" spans="1:29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</row>
    <row r="270" spans="1:29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</row>
    <row r="271" spans="1:29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</row>
    <row r="272" spans="1:29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</row>
    <row r="273" spans="1:29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</row>
    <row r="274" spans="1:29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</row>
    <row r="275" spans="1:29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</row>
    <row r="276" spans="1:29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</row>
    <row r="277" spans="1:29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</row>
    <row r="278" spans="1:29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</row>
    <row r="279" spans="1:29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</row>
    <row r="280" spans="1:29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</row>
    <row r="281" spans="1:29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</row>
    <row r="282" spans="1:29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</row>
    <row r="283" spans="1:29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</row>
    <row r="284" spans="1:29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</row>
    <row r="285" spans="1:29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</row>
    <row r="286" spans="1:29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</row>
    <row r="287" spans="1:29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</row>
    <row r="288" spans="1:29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</row>
    <row r="289" spans="1:29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</row>
    <row r="290" spans="1:29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</row>
    <row r="291" spans="1:29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</row>
    <row r="292" spans="1:29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</row>
    <row r="293" spans="1:29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</row>
    <row r="294" spans="1:29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</row>
    <row r="295" spans="1:29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</row>
    <row r="296" spans="1:29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</row>
    <row r="297" spans="1:29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</row>
    <row r="298" spans="1:29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</row>
    <row r="299" spans="1:29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</row>
    <row r="300" spans="1:29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</row>
    <row r="301" spans="1:29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</row>
    <row r="302" spans="1:29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</row>
    <row r="303" spans="1:29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</row>
    <row r="304" spans="1:29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</row>
    <row r="305" spans="1:29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</row>
    <row r="306" spans="1:29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</row>
    <row r="307" spans="1:29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</row>
    <row r="308" spans="1:29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</row>
    <row r="309" spans="1:29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</row>
    <row r="310" spans="1:29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</row>
    <row r="311" spans="1:29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</row>
    <row r="312" spans="1:29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</row>
    <row r="313" spans="1:29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</row>
    <row r="314" spans="1:29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</row>
    <row r="315" spans="1:29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</row>
    <row r="316" spans="1:29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</row>
    <row r="317" spans="1:29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</row>
    <row r="318" spans="1:29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</row>
    <row r="319" spans="1:29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</row>
    <row r="320" spans="1:29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</row>
    <row r="321" spans="1:29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</row>
    <row r="322" spans="1:29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</row>
    <row r="323" spans="1:29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</row>
    <row r="324" spans="1:29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</row>
    <row r="325" spans="1:29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</row>
    <row r="326" spans="1:29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</row>
    <row r="327" spans="1:29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</row>
    <row r="328" spans="1:29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</row>
    <row r="329" spans="1:29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</row>
    <row r="330" spans="1:29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</row>
    <row r="331" spans="1:29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</row>
    <row r="332" spans="1:29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</row>
    <row r="333" spans="1:29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</row>
    <row r="334" spans="1:29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</row>
    <row r="335" spans="1:29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</row>
    <row r="336" spans="1:29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</row>
    <row r="337" spans="1:29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</row>
    <row r="338" spans="1:29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</row>
    <row r="339" spans="1:29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</row>
    <row r="340" spans="1:29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</row>
    <row r="341" spans="1:29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</row>
    <row r="342" spans="1:29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</row>
    <row r="343" spans="1:29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</row>
    <row r="344" spans="1:29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</row>
    <row r="345" spans="1:29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</row>
    <row r="346" spans="1:29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</row>
    <row r="347" spans="1:29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</row>
    <row r="348" spans="1:29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</row>
    <row r="349" spans="1:29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</row>
    <row r="350" spans="1:29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</row>
    <row r="351" spans="1:29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</row>
    <row r="352" spans="1:29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</row>
    <row r="353" spans="1:29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</row>
    <row r="354" spans="1:29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</row>
    <row r="355" spans="1:29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</row>
    <row r="356" spans="1:29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</row>
    <row r="357" spans="1:29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</row>
    <row r="358" spans="1:29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</row>
    <row r="359" spans="1:29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</row>
    <row r="360" spans="1:29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</row>
    <row r="361" spans="1:29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</row>
    <row r="362" spans="1:29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</row>
    <row r="363" spans="1:29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</row>
    <row r="364" spans="1:29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</row>
    <row r="365" spans="1:29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</row>
    <row r="366" spans="1:29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</row>
    <row r="367" spans="1:29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</row>
    <row r="368" spans="1:29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</row>
    <row r="369" spans="1:29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</row>
    <row r="370" spans="1:29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</row>
    <row r="371" spans="1:29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</row>
    <row r="372" spans="1:29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</row>
    <row r="373" spans="1:29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</row>
    <row r="374" spans="1:29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</row>
    <row r="375" spans="1:29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</row>
    <row r="376" spans="1:29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</row>
    <row r="377" spans="1:29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</row>
    <row r="378" spans="1:29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</row>
    <row r="379" spans="1:29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</row>
    <row r="380" spans="1:29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</row>
    <row r="381" spans="1:29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</row>
    <row r="382" spans="1:29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</row>
    <row r="383" spans="1:29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</row>
    <row r="384" spans="1:29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</row>
    <row r="385" spans="1:29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</row>
    <row r="386" spans="1:29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</row>
    <row r="387" spans="1:29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</row>
    <row r="388" spans="1:29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</row>
    <row r="389" spans="1:29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</row>
    <row r="390" spans="1:29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</row>
    <row r="391" spans="1:29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</row>
    <row r="392" spans="1:29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</row>
    <row r="393" spans="1:29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</row>
    <row r="394" spans="1:29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</row>
    <row r="395" spans="1:29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</row>
    <row r="396" spans="1:29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</row>
    <row r="397" spans="1:29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</row>
    <row r="398" spans="1:29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</row>
    <row r="399" spans="1:29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</row>
    <row r="400" spans="1:29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</row>
    <row r="401" spans="1:29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</row>
    <row r="402" spans="1:29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</row>
    <row r="403" spans="1:29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</row>
    <row r="404" spans="1:29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</row>
    <row r="405" spans="1:29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</row>
    <row r="406" spans="1:29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</row>
    <row r="407" spans="1:29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</row>
    <row r="408" spans="1:29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</row>
    <row r="409" spans="1:29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</row>
    <row r="410" spans="1:29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</row>
    <row r="411" spans="1:29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</row>
    <row r="412" spans="1:29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</row>
    <row r="413" spans="1:29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</row>
    <row r="414" spans="1:29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</row>
    <row r="415" spans="1:29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</row>
    <row r="416" spans="1:29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</row>
    <row r="417" spans="1:29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</row>
    <row r="418" spans="1:29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</row>
    <row r="419" spans="1:29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</row>
    <row r="420" spans="1:29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</row>
    <row r="421" spans="1:29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</row>
    <row r="422" spans="1:29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</row>
    <row r="423" spans="1:29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</row>
    <row r="424" spans="1:29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</row>
    <row r="425" spans="1:29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</row>
    <row r="426" spans="1:29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</row>
    <row r="427" spans="1:29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</row>
    <row r="428" spans="1:29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</row>
    <row r="429" spans="1:29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</row>
    <row r="430" spans="1:29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</row>
    <row r="431" spans="1:29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</row>
    <row r="432" spans="1:29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</row>
    <row r="433" spans="1:29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</row>
    <row r="434" spans="1:29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</row>
    <row r="435" spans="1:29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</row>
    <row r="436" spans="1:29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</row>
    <row r="437" spans="1:29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</row>
    <row r="438" spans="1:29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</row>
    <row r="439" spans="1:29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</row>
    <row r="440" spans="1:29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</row>
    <row r="441" spans="1:29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</row>
    <row r="442" spans="1:29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</row>
    <row r="443" spans="1:29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</row>
    <row r="444" spans="1:29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</row>
    <row r="445" spans="1:29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</row>
    <row r="446" spans="1:29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</row>
    <row r="447" spans="1:29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</row>
    <row r="448" spans="1:29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</row>
    <row r="449" spans="1:29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</row>
    <row r="450" spans="1:29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</row>
    <row r="451" spans="1:29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</row>
    <row r="452" spans="1:29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</row>
    <row r="453" spans="1:29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</row>
    <row r="454" spans="1:29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</row>
    <row r="455" spans="1:29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</row>
    <row r="456" spans="1:29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</row>
    <row r="457" spans="1:29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</row>
    <row r="458" spans="1:29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</row>
    <row r="459" spans="1:29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</row>
    <row r="460" spans="1:29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</row>
    <row r="461" spans="1:29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</row>
    <row r="462" spans="1:29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</row>
    <row r="463" spans="1:29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</row>
    <row r="464" spans="1:29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</row>
    <row r="465" spans="1:29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</row>
    <row r="466" spans="1:29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</row>
    <row r="467" spans="1:29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</row>
    <row r="468" spans="1:29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</row>
    <row r="469" spans="1:29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</row>
    <row r="470" spans="1:29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</row>
    <row r="471" spans="1:29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</row>
    <row r="472" spans="1:29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</row>
    <row r="473" spans="1:29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</row>
    <row r="474" spans="1:29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</row>
    <row r="475" spans="1:29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</row>
    <row r="476" spans="1:29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</row>
    <row r="477" spans="1:29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</row>
    <row r="478" spans="1:29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</row>
    <row r="479" spans="1:29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</row>
    <row r="480" spans="1:29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</row>
    <row r="481" spans="1:29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</row>
    <row r="482" spans="1:29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</row>
    <row r="483" spans="1:29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</row>
    <row r="484" spans="1:29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</row>
    <row r="485" spans="1:29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</row>
    <row r="486" spans="1:29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</row>
    <row r="487" spans="1:29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</row>
    <row r="488" spans="1:29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</row>
    <row r="489" spans="1:29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</row>
    <row r="490" spans="1:29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</row>
    <row r="491" spans="1:29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</row>
    <row r="492" spans="1:29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</row>
    <row r="493" spans="1:29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</row>
    <row r="494" spans="1:29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</row>
    <row r="495" spans="1:29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</row>
    <row r="496" spans="1:29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</row>
    <row r="497" spans="1:29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</row>
    <row r="498" spans="1:29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</row>
    <row r="499" spans="1:29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</row>
    <row r="500" spans="1:29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</row>
    <row r="501" spans="1:29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</row>
    <row r="502" spans="1:29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</row>
    <row r="503" spans="1:29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</row>
    <row r="504" spans="1:29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</row>
    <row r="505" spans="1:29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</row>
    <row r="506" spans="1:29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</row>
    <row r="507" spans="1:29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</row>
    <row r="508" spans="1:29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</row>
    <row r="509" spans="1:29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</row>
    <row r="510" spans="1:29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</row>
    <row r="511" spans="1:29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</row>
    <row r="512" spans="1:29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</row>
    <row r="513" spans="1:29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</row>
    <row r="514" spans="1:29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</row>
    <row r="515" spans="1:29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</row>
    <row r="516" spans="1:29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</row>
    <row r="517" spans="1:29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</row>
    <row r="518" spans="1:29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</row>
    <row r="519" spans="1:29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</row>
    <row r="520" spans="1:29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</row>
    <row r="521" spans="1:29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</row>
    <row r="522" spans="1:29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</row>
    <row r="523" spans="1:29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</row>
    <row r="524" spans="1:29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</row>
    <row r="525" spans="1:29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</row>
    <row r="526" spans="1:29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</row>
    <row r="527" spans="1:29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</row>
    <row r="528" spans="1:29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</row>
    <row r="529" spans="1:29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</row>
    <row r="530" spans="1:29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</row>
    <row r="531" spans="1:29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</row>
    <row r="532" spans="1:29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</row>
    <row r="533" spans="1:29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</row>
    <row r="534" spans="1:29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</row>
    <row r="535" spans="1:29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</row>
    <row r="536" spans="1:29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</row>
    <row r="537" spans="1:29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</row>
    <row r="538" spans="1:29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</row>
    <row r="539" spans="1:29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</row>
    <row r="540" spans="1:29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</row>
    <row r="541" spans="1:29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</row>
    <row r="542" spans="1:29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</row>
    <row r="543" spans="1:29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</row>
    <row r="544" spans="1:29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</row>
    <row r="545" spans="1:29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</row>
    <row r="546" spans="1:29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</row>
    <row r="547" spans="1:29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</row>
    <row r="548" spans="1:29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</row>
    <row r="549" spans="1:29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</row>
    <row r="550" spans="1:29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</row>
    <row r="551" spans="1:29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</row>
    <row r="552" spans="1:29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</row>
    <row r="553" spans="1:29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</row>
    <row r="554" spans="1:29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</row>
    <row r="555" spans="1:29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</row>
    <row r="556" spans="1:29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</row>
    <row r="557" spans="1:29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</row>
    <row r="558" spans="1:29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</row>
    <row r="559" spans="1:29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</row>
    <row r="560" spans="1:29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</row>
    <row r="561" spans="1:29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</row>
    <row r="562" spans="1:29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</row>
    <row r="563" spans="1:29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</row>
    <row r="564" spans="1:29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</row>
    <row r="565" spans="1:29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</row>
    <row r="566" spans="1:29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</row>
    <row r="567" spans="1:29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</row>
    <row r="568" spans="1:29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</row>
    <row r="569" spans="1:29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</row>
    <row r="570" spans="1:29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</row>
    <row r="571" spans="1:29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</row>
    <row r="572" spans="1:29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</row>
    <row r="573" spans="1:29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</row>
    <row r="574" spans="1:29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</row>
    <row r="575" spans="1:29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</row>
    <row r="576" spans="1:29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</row>
    <row r="577" spans="1:29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</row>
    <row r="578" spans="1:29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</row>
    <row r="579" spans="1:29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</row>
    <row r="580" spans="1:29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</row>
    <row r="581" spans="1:29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</row>
    <row r="582" spans="1:29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</row>
    <row r="583" spans="1:29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</row>
    <row r="584" spans="1:29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</row>
    <row r="585" spans="1:29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</row>
    <row r="586" spans="1:29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</row>
    <row r="587" spans="1:29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</row>
    <row r="588" spans="1:29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</row>
    <row r="589" spans="1:29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</row>
    <row r="590" spans="1:29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</row>
    <row r="591" spans="1:29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</row>
    <row r="592" spans="1:29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</row>
    <row r="593" spans="1:29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</row>
    <row r="594" spans="1:29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</row>
    <row r="595" spans="1:29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</row>
    <row r="596" spans="1:29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</row>
    <row r="597" spans="1:29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</row>
    <row r="598" spans="1:29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</row>
    <row r="599" spans="1:29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</row>
    <row r="600" spans="1:29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</row>
    <row r="601" spans="1:29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</row>
    <row r="602" spans="1:29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</row>
    <row r="603" spans="1:29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</row>
    <row r="604" spans="1:29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</row>
    <row r="605" spans="1:29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</row>
    <row r="606" spans="1:29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</row>
    <row r="607" spans="1:29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</row>
    <row r="608" spans="1:29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</row>
    <row r="609" spans="1:29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</row>
    <row r="610" spans="1:29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</row>
    <row r="611" spans="1:29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</row>
    <row r="612" spans="1:29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</row>
    <row r="613" spans="1:29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</row>
    <row r="614" spans="1:29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</row>
    <row r="615" spans="1:29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</row>
    <row r="616" spans="1:29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</row>
    <row r="617" spans="1:29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</row>
    <row r="618" spans="1:29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</row>
    <row r="619" spans="1:29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</row>
    <row r="620" spans="1:29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</row>
    <row r="621" spans="1:29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</row>
    <row r="622" spans="1:29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</row>
    <row r="623" spans="1:29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</row>
    <row r="624" spans="1:29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</row>
    <row r="625" spans="1:29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</row>
    <row r="626" spans="1:29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</row>
    <row r="627" spans="1:29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</row>
    <row r="628" spans="1:29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</row>
    <row r="629" spans="1:29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</row>
    <row r="630" spans="1:29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</row>
    <row r="631" spans="1:29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</row>
    <row r="632" spans="1:29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</row>
    <row r="633" spans="1:29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</row>
    <row r="634" spans="1:29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</row>
    <row r="635" spans="1:29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</row>
    <row r="636" spans="1:29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</row>
    <row r="637" spans="1:29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</row>
    <row r="638" spans="1:29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</row>
    <row r="639" spans="1:29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</row>
    <row r="640" spans="1:29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</row>
    <row r="641" spans="1:29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</row>
    <row r="642" spans="1:29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</row>
    <row r="643" spans="1:29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</row>
    <row r="644" spans="1:29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</row>
    <row r="645" spans="1:29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</row>
    <row r="646" spans="1:29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</row>
    <row r="647" spans="1:29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</row>
    <row r="648" spans="1:29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</row>
    <row r="649" spans="1:29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</row>
    <row r="650" spans="1:29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</row>
    <row r="651" spans="1:29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</row>
    <row r="652" spans="1:29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</row>
    <row r="653" spans="1:29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</row>
    <row r="654" spans="1:29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</row>
    <row r="655" spans="1:29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</row>
    <row r="656" spans="1:29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</row>
    <row r="657" spans="1:29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</row>
    <row r="658" spans="1:29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</row>
    <row r="659" spans="1:29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</row>
    <row r="660" spans="1:29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</row>
    <row r="661" spans="1:29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</row>
    <row r="662" spans="1:29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</row>
    <row r="663" spans="1:29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</row>
    <row r="664" spans="1:29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</row>
    <row r="665" spans="1:29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</row>
    <row r="666" spans="1:29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</row>
    <row r="667" spans="1:29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</row>
    <row r="668" spans="1:29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</row>
    <row r="669" spans="1:29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</row>
    <row r="670" spans="1:29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</row>
    <row r="671" spans="1:29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</row>
    <row r="672" spans="1:29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</row>
    <row r="673" spans="1:29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</row>
    <row r="674" spans="1:29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</row>
    <row r="675" spans="1:29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</row>
    <row r="676" spans="1:29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</row>
    <row r="677" spans="1:29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</row>
    <row r="678" spans="1:29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</row>
    <row r="679" spans="1:29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</row>
    <row r="680" spans="1:29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</row>
    <row r="681" spans="1:29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</row>
    <row r="682" spans="1:29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</row>
    <row r="683" spans="1:29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</row>
    <row r="684" spans="1:29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</row>
    <row r="685" spans="1:29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</row>
    <row r="686" spans="1:29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</row>
    <row r="687" spans="1:29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</row>
    <row r="688" spans="1:29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</row>
    <row r="689" spans="1:29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</row>
    <row r="690" spans="1:29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</row>
    <row r="691" spans="1:29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</row>
    <row r="692" spans="1:29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</row>
    <row r="693" spans="1:29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</row>
    <row r="694" spans="1:29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</row>
    <row r="695" spans="1:29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</row>
    <row r="696" spans="1:29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</row>
    <row r="697" spans="1:29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</row>
    <row r="698" spans="1:29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</row>
    <row r="699" spans="1:29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</row>
    <row r="700" spans="1:29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</row>
    <row r="701" spans="1:29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</row>
    <row r="702" spans="1:29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</row>
    <row r="703" spans="1:29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</row>
    <row r="704" spans="1:29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</row>
    <row r="705" spans="1:29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</row>
    <row r="706" spans="1:29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</row>
    <row r="707" spans="1:29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</row>
    <row r="708" spans="1:29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</row>
    <row r="709" spans="1:29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</row>
    <row r="710" spans="1:29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</row>
    <row r="711" spans="1:29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</row>
    <row r="712" spans="1:29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</row>
    <row r="713" spans="1:29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</row>
    <row r="714" spans="1:29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</row>
    <row r="715" spans="1:29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</row>
    <row r="716" spans="1:29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</row>
    <row r="717" spans="1:29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</row>
    <row r="718" spans="1:29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</row>
    <row r="719" spans="1:29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</row>
    <row r="720" spans="1:29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</row>
    <row r="721" spans="1:29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</row>
    <row r="722" spans="1:29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</row>
    <row r="723" spans="1:29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</row>
    <row r="724" spans="1:29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</row>
    <row r="725" spans="1:29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</row>
    <row r="726" spans="1:29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</row>
    <row r="727" spans="1:29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</row>
    <row r="728" spans="1:29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</row>
    <row r="729" spans="1:29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</row>
    <row r="730" spans="1:29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</row>
    <row r="731" spans="1:29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</row>
    <row r="732" spans="1:29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</row>
    <row r="733" spans="1:29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</row>
    <row r="734" spans="1:29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</row>
    <row r="735" spans="1:29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</row>
    <row r="736" spans="1:29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</row>
    <row r="737" spans="1:29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</row>
    <row r="738" spans="1:29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</row>
    <row r="739" spans="1:29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</row>
    <row r="740" spans="1:29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</row>
    <row r="741" spans="1:29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</row>
    <row r="742" spans="1:29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</row>
    <row r="743" spans="1:29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</row>
    <row r="744" spans="1:29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</row>
    <row r="745" spans="1:29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</row>
    <row r="746" spans="1:29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</row>
    <row r="747" spans="1:29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</row>
    <row r="748" spans="1:29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</row>
    <row r="749" spans="1:29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</row>
    <row r="750" spans="1:29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</row>
    <row r="751" spans="1:29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</row>
    <row r="752" spans="1:29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</row>
    <row r="753" spans="1:29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</row>
    <row r="754" spans="1:29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</row>
    <row r="755" spans="1:29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</row>
    <row r="756" spans="1:29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</row>
    <row r="757" spans="1:29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</row>
    <row r="758" spans="1:29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</row>
    <row r="759" spans="1:29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</row>
    <row r="760" spans="1:29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</row>
    <row r="761" spans="1:29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</row>
    <row r="762" spans="1:29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</row>
    <row r="763" spans="1:29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</row>
    <row r="764" spans="1:29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</row>
    <row r="765" spans="1:29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</row>
    <row r="766" spans="1:29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</row>
    <row r="767" spans="1:29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</row>
    <row r="768" spans="1:29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</row>
    <row r="769" spans="1:29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</row>
    <row r="770" spans="1:29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</row>
    <row r="771" spans="1:29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</row>
    <row r="772" spans="1:29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</row>
    <row r="773" spans="1:29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</row>
    <row r="774" spans="1:29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</row>
    <row r="775" spans="1:29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</row>
    <row r="776" spans="1:29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</row>
    <row r="777" spans="1:29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</row>
    <row r="778" spans="1:29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</row>
    <row r="779" spans="1:29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</row>
    <row r="780" spans="1:29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</row>
    <row r="781" spans="1:29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</row>
    <row r="782" spans="1:29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</row>
    <row r="783" spans="1:29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</row>
    <row r="784" spans="1:29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</row>
    <row r="785" spans="1:29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</row>
    <row r="786" spans="1:29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</row>
    <row r="787" spans="1:29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</row>
    <row r="788" spans="1:29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</row>
    <row r="789" spans="1:29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</row>
    <row r="790" spans="1:29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</row>
    <row r="791" spans="1:29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</row>
    <row r="792" spans="1:29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</row>
    <row r="793" spans="1:29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</row>
    <row r="794" spans="1:29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</row>
    <row r="795" spans="1:29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</row>
    <row r="796" spans="1:29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</row>
    <row r="797" spans="1:29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</row>
    <row r="798" spans="1:29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</row>
    <row r="799" spans="1:29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</row>
    <row r="800" spans="1:29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</row>
    <row r="801" spans="1:29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</row>
    <row r="802" spans="1:29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</row>
    <row r="803" spans="1:29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</row>
    <row r="804" spans="1:29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</row>
    <row r="805" spans="1:29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</row>
    <row r="806" spans="1:29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</row>
    <row r="807" spans="1:29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</row>
    <row r="808" spans="1:29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</row>
    <row r="809" spans="1:29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</row>
    <row r="810" spans="1:29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</row>
    <row r="811" spans="1:29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</row>
    <row r="812" spans="1:29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</row>
    <row r="813" spans="1:29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</row>
    <row r="814" spans="1:29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</row>
    <row r="815" spans="1:29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</row>
    <row r="816" spans="1:29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</row>
    <row r="817" spans="1:29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</row>
    <row r="818" spans="1:29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</row>
    <row r="819" spans="1:29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</row>
    <row r="820" spans="1:29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</row>
    <row r="821" spans="1:29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</row>
    <row r="822" spans="1:29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</row>
    <row r="823" spans="1:29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</row>
    <row r="824" spans="1:29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</row>
    <row r="825" spans="1:29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</row>
    <row r="826" spans="1:29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</row>
    <row r="827" spans="1:29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</row>
    <row r="828" spans="1:29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</row>
    <row r="829" spans="1:29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</row>
    <row r="830" spans="1:29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</row>
    <row r="831" spans="1:29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</row>
    <row r="832" spans="1:29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</row>
    <row r="833" spans="1:29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</row>
    <row r="834" spans="1:29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</row>
    <row r="835" spans="1:29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</row>
    <row r="836" spans="1:29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</row>
    <row r="837" spans="1:29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</row>
    <row r="838" spans="1:29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</row>
    <row r="839" spans="1:29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</row>
    <row r="840" spans="1:29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</row>
    <row r="841" spans="1:29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</row>
    <row r="842" spans="1:29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</row>
    <row r="843" spans="1:29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</row>
    <row r="844" spans="1:29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</row>
    <row r="845" spans="1:29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</row>
    <row r="846" spans="1:29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</row>
    <row r="847" spans="1:29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</row>
    <row r="848" spans="1:29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</row>
    <row r="849" spans="1:29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</row>
    <row r="850" spans="1:29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</row>
    <row r="851" spans="1:29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</row>
    <row r="852" spans="1:29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</row>
    <row r="853" spans="1:29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</row>
    <row r="854" spans="1:29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</row>
    <row r="855" spans="1:29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</row>
    <row r="856" spans="1:29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</row>
    <row r="857" spans="1:29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</row>
    <row r="858" spans="1:29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</row>
    <row r="859" spans="1:29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</row>
    <row r="860" spans="1:29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</row>
    <row r="861" spans="1:29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</row>
    <row r="862" spans="1:29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</row>
    <row r="863" spans="1:29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</row>
    <row r="864" spans="1:29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</row>
    <row r="865" spans="1:29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</row>
    <row r="866" spans="1:29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</row>
    <row r="867" spans="1:29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</row>
    <row r="868" spans="1:29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</row>
    <row r="869" spans="1:29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</row>
    <row r="870" spans="1:29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</row>
    <row r="871" spans="1:29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</row>
    <row r="872" spans="1:29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</row>
    <row r="873" spans="1:29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</row>
    <row r="874" spans="1:29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</row>
    <row r="875" spans="1:29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</row>
    <row r="876" spans="1:29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</row>
    <row r="877" spans="1:29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</row>
    <row r="878" spans="1:29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</row>
    <row r="879" spans="1:29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</row>
    <row r="880" spans="1:29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</row>
    <row r="881" spans="1:29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</row>
    <row r="882" spans="1:29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</row>
    <row r="883" spans="1:29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</row>
    <row r="884" spans="1:29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</row>
    <row r="885" spans="1:29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</row>
    <row r="886" spans="1:29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</row>
    <row r="887" spans="1:29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</row>
    <row r="888" spans="1:29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</row>
    <row r="889" spans="1:29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</row>
    <row r="890" spans="1:29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</row>
    <row r="891" spans="1:29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</row>
    <row r="892" spans="1:29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</row>
    <row r="893" spans="1:29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</row>
    <row r="894" spans="1:29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</row>
    <row r="895" spans="1:29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</row>
    <row r="896" spans="1:29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</row>
    <row r="897" spans="1:29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</row>
    <row r="898" spans="1:29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</row>
    <row r="899" spans="1:29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</row>
    <row r="900" spans="1:29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</row>
    <row r="901" spans="1:29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</row>
    <row r="902" spans="1:29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</row>
    <row r="903" spans="1:29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</row>
    <row r="904" spans="1:29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</row>
    <row r="905" spans="1:29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</row>
    <row r="906" spans="1:29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</row>
    <row r="907" spans="1:29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</row>
    <row r="908" spans="1:29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</row>
    <row r="909" spans="1:29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</row>
    <row r="910" spans="1:29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</row>
    <row r="911" spans="1:29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</row>
    <row r="912" spans="1:29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</row>
    <row r="913" spans="1:29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</row>
    <row r="914" spans="1:29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</row>
    <row r="915" spans="1:29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</row>
    <row r="916" spans="1:29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</row>
    <row r="917" spans="1:29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</row>
    <row r="918" spans="1:29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</row>
    <row r="919" spans="1:29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</row>
    <row r="920" spans="1:29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</row>
    <row r="921" spans="1:29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</row>
    <row r="922" spans="1:29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</row>
    <row r="923" spans="1:29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</row>
    <row r="924" spans="1:29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</row>
    <row r="925" spans="1:29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</row>
    <row r="926" spans="1:29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</row>
    <row r="927" spans="1:29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</row>
    <row r="928" spans="1:29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</row>
    <row r="929" spans="1:29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</row>
    <row r="930" spans="1:29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</row>
    <row r="931" spans="1:29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</row>
    <row r="932" spans="1:29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</row>
    <row r="933" spans="1:29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</row>
    <row r="934" spans="1:29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</row>
    <row r="935" spans="1:29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</row>
    <row r="936" spans="1:29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</row>
    <row r="937" spans="1:29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</row>
    <row r="938" spans="1:29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</row>
    <row r="939" spans="1:29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</row>
    <row r="940" spans="1:29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</row>
    <row r="941" spans="1:29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</row>
    <row r="942" spans="1:29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</row>
    <row r="943" spans="1:29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</row>
    <row r="944" spans="1:29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</row>
    <row r="945" spans="1:29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</row>
    <row r="946" spans="1:29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</row>
    <row r="947" spans="1:29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</row>
    <row r="948" spans="1:29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</row>
    <row r="949" spans="1:29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</row>
    <row r="950" spans="1:29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</row>
    <row r="951" spans="1:29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</row>
    <row r="952" spans="1:29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</row>
    <row r="953" spans="1:29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</row>
    <row r="954" spans="1:29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</row>
    <row r="955" spans="1:29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</row>
    <row r="956" spans="1:29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</row>
    <row r="957" spans="1:29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</row>
    <row r="958" spans="1:29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</row>
    <row r="959" spans="1:29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</row>
    <row r="960" spans="1:29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</row>
    <row r="961" spans="1:29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</row>
    <row r="962" spans="1:29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</row>
    <row r="963" spans="1:29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</row>
    <row r="964" spans="1:29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</row>
    <row r="965" spans="1:29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</row>
    <row r="966" spans="1:29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</row>
    <row r="967" spans="1:29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</row>
    <row r="968" spans="1:29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</row>
    <row r="969" spans="1:29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</row>
    <row r="970" spans="1:29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</row>
    <row r="971" spans="1:29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</row>
    <row r="972" spans="1:29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</row>
    <row r="973" spans="1:29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</row>
    <row r="974" spans="1:29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</row>
    <row r="975" spans="1:29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</row>
    <row r="976" spans="1:29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</row>
    <row r="977" spans="1:29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</row>
    <row r="978" spans="1:29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</row>
    <row r="979" spans="1:29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</row>
    <row r="980" spans="1:29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</row>
    <row r="981" spans="1:29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</row>
    <row r="982" spans="1:29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</row>
    <row r="983" spans="1:29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</row>
    <row r="984" spans="1:29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</row>
    <row r="985" spans="1:29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</row>
    <row r="986" spans="1:29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</row>
    <row r="987" spans="1:29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</row>
    <row r="988" spans="1:29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</row>
    <row r="989" spans="1:29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</row>
    <row r="990" spans="1:29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</row>
    <row r="991" spans="1:29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</row>
    <row r="992" spans="1:29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</row>
    <row r="993" spans="1:29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</row>
    <row r="994" spans="1:29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</row>
    <row r="995" spans="1:29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</row>
    <row r="996" spans="1:29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</row>
  </sheetData>
  <mergeCells count="40">
    <mergeCell ref="A1:E1"/>
    <mergeCell ref="A2:E2"/>
    <mergeCell ref="E8:E11"/>
    <mergeCell ref="F9:G9"/>
    <mergeCell ref="F10:F11"/>
    <mergeCell ref="G10:G11"/>
    <mergeCell ref="D9:D11"/>
    <mergeCell ref="A8:A11"/>
    <mergeCell ref="B8:D8"/>
    <mergeCell ref="AB8:AB11"/>
    <mergeCell ref="Z9:AA9"/>
    <mergeCell ref="AA10:AA11"/>
    <mergeCell ref="H9:I9"/>
    <mergeCell ref="J9:O9"/>
    <mergeCell ref="P9:Q9"/>
    <mergeCell ref="R9:T9"/>
    <mergeCell ref="U9:W9"/>
    <mergeCell ref="X9:Y9"/>
    <mergeCell ref="I10:I11"/>
    <mergeCell ref="R10:R11"/>
    <mergeCell ref="S10:S11"/>
    <mergeCell ref="Y10:Y11"/>
    <mergeCell ref="Z10:Z11"/>
    <mergeCell ref="F8:T8"/>
    <mergeCell ref="U8:AA8"/>
    <mergeCell ref="B9:B11"/>
    <mergeCell ref="C9:C11"/>
    <mergeCell ref="A4:AA4"/>
    <mergeCell ref="A5:AA5"/>
    <mergeCell ref="A6:AA6"/>
    <mergeCell ref="T10:T11"/>
    <mergeCell ref="U10:U11"/>
    <mergeCell ref="V10:V11"/>
    <mergeCell ref="W10:W11"/>
    <mergeCell ref="X10:X11"/>
    <mergeCell ref="N10:N11"/>
    <mergeCell ref="O10:O11"/>
    <mergeCell ref="P10:P11"/>
    <mergeCell ref="H10:H11"/>
    <mergeCell ref="Q10:Q11"/>
  </mergeCells>
  <pageMargins left="0.70866141732283472" right="0.70866141732283472" top="0.74803149606299213" bottom="0.74803149606299213" header="0.31496062992125984" footer="0.31496062992125984"/>
  <pageSetup scale="6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I1001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9" sqref="A9"/>
      <selection pane="bottomRight" activeCell="A5" sqref="A5:U5"/>
    </sheetView>
  </sheetViews>
  <sheetFormatPr defaultColWidth="12.5703125" defaultRowHeight="15.75" customHeight="1"/>
  <cols>
    <col min="1" max="1" width="17.42578125" style="10" customWidth="1"/>
    <col min="2" max="2" width="10.7109375" style="10" customWidth="1"/>
    <col min="3" max="3" width="9" style="10" customWidth="1"/>
    <col min="4" max="4" width="8.5703125" style="10" customWidth="1"/>
    <col min="5" max="5" width="7.42578125" style="10" customWidth="1"/>
    <col min="6" max="7" width="7.7109375" style="10" customWidth="1"/>
    <col min="8" max="8" width="9.7109375" style="10" customWidth="1"/>
    <col min="9" max="11" width="10.28515625" style="10" customWidth="1"/>
    <col min="12" max="12" width="9.7109375" style="10" customWidth="1"/>
    <col min="13" max="13" width="9.42578125" style="10" customWidth="1"/>
    <col min="14" max="15" width="10.28515625" style="10" customWidth="1"/>
    <col min="16" max="16" width="9.42578125" style="10" customWidth="1"/>
    <col min="17" max="17" width="10" style="10" customWidth="1"/>
    <col min="18" max="19" width="7.28515625" style="10" customWidth="1"/>
    <col min="20" max="20" width="11.7109375" style="10" customWidth="1"/>
    <col min="21" max="21" width="9" style="10" customWidth="1"/>
    <col min="22" max="16384" width="12.5703125" style="10"/>
  </cols>
  <sheetData>
    <row r="1" spans="1:35" s="25" customFormat="1" ht="21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s="25" customFormat="1" ht="21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88" t="s">
        <v>325</v>
      </c>
      <c r="R2" s="88"/>
      <c r="S2" s="88"/>
      <c r="T2" s="88"/>
      <c r="U2" s="26"/>
      <c r="V2" s="40"/>
      <c r="Y2" s="26"/>
      <c r="Z2" s="26"/>
      <c r="AC2" s="26"/>
      <c r="AD2" s="26"/>
      <c r="AE2" s="26"/>
      <c r="AF2" s="26"/>
      <c r="AG2" s="26"/>
      <c r="AH2" s="26"/>
      <c r="AI2" s="26"/>
    </row>
    <row r="3" spans="1:35" ht="30" customHeight="1">
      <c r="A3" s="90" t="s">
        <v>256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</row>
    <row r="4" spans="1:35" ht="15.75" customHeight="1">
      <c r="A4" s="89" t="s">
        <v>316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</row>
    <row r="5" spans="1:35" ht="24.75" customHeight="1">
      <c r="A5" s="89" t="s">
        <v>332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spans="1:35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</row>
    <row r="7" spans="1:35" ht="35.25" customHeight="1">
      <c r="A7" s="64" t="s">
        <v>2</v>
      </c>
      <c r="B7" s="64" t="s">
        <v>257</v>
      </c>
      <c r="C7" s="64" t="s">
        <v>258</v>
      </c>
      <c r="D7" s="67" t="s">
        <v>259</v>
      </c>
      <c r="E7" s="69"/>
      <c r="F7" s="69"/>
      <c r="G7" s="68"/>
      <c r="H7" s="67" t="s">
        <v>230</v>
      </c>
      <c r="I7" s="69"/>
      <c r="J7" s="69"/>
      <c r="K7" s="69"/>
      <c r="L7" s="69"/>
      <c r="M7" s="69"/>
      <c r="N7" s="69"/>
      <c r="O7" s="68"/>
      <c r="P7" s="67" t="s">
        <v>260</v>
      </c>
      <c r="Q7" s="68"/>
      <c r="R7" s="67" t="s">
        <v>261</v>
      </c>
      <c r="S7" s="69"/>
      <c r="T7" s="68"/>
      <c r="U7" s="64" t="s">
        <v>262</v>
      </c>
    </row>
    <row r="8" spans="1:35" ht="31.5" customHeight="1">
      <c r="A8" s="65"/>
      <c r="B8" s="65"/>
      <c r="C8" s="65"/>
      <c r="D8" s="67" t="s">
        <v>263</v>
      </c>
      <c r="E8" s="68"/>
      <c r="F8" s="67" t="s">
        <v>264</v>
      </c>
      <c r="G8" s="68"/>
      <c r="H8" s="67" t="s">
        <v>265</v>
      </c>
      <c r="I8" s="69"/>
      <c r="J8" s="69"/>
      <c r="K8" s="68"/>
      <c r="L8" s="67" t="s">
        <v>266</v>
      </c>
      <c r="M8" s="69"/>
      <c r="N8" s="69"/>
      <c r="O8" s="68"/>
      <c r="P8" s="64" t="s">
        <v>267</v>
      </c>
      <c r="Q8" s="64" t="s">
        <v>245</v>
      </c>
      <c r="R8" s="64" t="s">
        <v>246</v>
      </c>
      <c r="S8" s="64" t="s">
        <v>268</v>
      </c>
      <c r="T8" s="64" t="s">
        <v>245</v>
      </c>
      <c r="U8" s="65"/>
    </row>
    <row r="9" spans="1:35" ht="21.75" customHeight="1">
      <c r="A9" s="65"/>
      <c r="B9" s="65"/>
      <c r="C9" s="65"/>
      <c r="D9" s="64" t="s">
        <v>238</v>
      </c>
      <c r="E9" s="64" t="s">
        <v>239</v>
      </c>
      <c r="F9" s="64" t="s">
        <v>238</v>
      </c>
      <c r="G9" s="64" t="s">
        <v>239</v>
      </c>
      <c r="H9" s="67" t="s">
        <v>240</v>
      </c>
      <c r="I9" s="68"/>
      <c r="J9" s="67" t="s">
        <v>241</v>
      </c>
      <c r="K9" s="68"/>
      <c r="L9" s="67" t="s">
        <v>240</v>
      </c>
      <c r="M9" s="68"/>
      <c r="N9" s="67" t="s">
        <v>241</v>
      </c>
      <c r="O9" s="68"/>
      <c r="P9" s="65"/>
      <c r="Q9" s="65"/>
      <c r="R9" s="65"/>
      <c r="S9" s="65"/>
      <c r="T9" s="65"/>
      <c r="U9" s="65"/>
    </row>
    <row r="10" spans="1:35" ht="34.5" customHeight="1">
      <c r="A10" s="66"/>
      <c r="B10" s="66"/>
      <c r="C10" s="66"/>
      <c r="D10" s="66"/>
      <c r="E10" s="66"/>
      <c r="F10" s="66"/>
      <c r="G10" s="66"/>
      <c r="H10" s="39" t="s">
        <v>238</v>
      </c>
      <c r="I10" s="39" t="s">
        <v>239</v>
      </c>
      <c r="J10" s="39" t="s">
        <v>238</v>
      </c>
      <c r="K10" s="39" t="s">
        <v>239</v>
      </c>
      <c r="L10" s="39" t="s">
        <v>238</v>
      </c>
      <c r="M10" s="39" t="s">
        <v>239</v>
      </c>
      <c r="N10" s="39" t="s">
        <v>238</v>
      </c>
      <c r="O10" s="39" t="s">
        <v>239</v>
      </c>
      <c r="P10" s="66"/>
      <c r="Q10" s="66"/>
      <c r="R10" s="66"/>
      <c r="S10" s="66"/>
      <c r="T10" s="66"/>
      <c r="U10" s="66"/>
    </row>
    <row r="11" spans="1:35">
      <c r="A11" s="48" t="s">
        <v>20</v>
      </c>
      <c r="B11" s="48">
        <v>1</v>
      </c>
      <c r="C11" s="48">
        <v>2</v>
      </c>
      <c r="D11" s="48">
        <v>3</v>
      </c>
      <c r="E11" s="48">
        <v>4</v>
      </c>
      <c r="F11" s="48">
        <v>5</v>
      </c>
      <c r="G11" s="48">
        <v>6</v>
      </c>
      <c r="H11" s="48">
        <v>7</v>
      </c>
      <c r="I11" s="48">
        <v>8</v>
      </c>
      <c r="J11" s="48">
        <v>9</v>
      </c>
      <c r="K11" s="48">
        <v>10</v>
      </c>
      <c r="L11" s="48">
        <v>11</v>
      </c>
      <c r="M11" s="48">
        <v>12</v>
      </c>
      <c r="N11" s="48">
        <v>13</v>
      </c>
      <c r="O11" s="48">
        <v>14</v>
      </c>
      <c r="P11" s="48">
        <v>15</v>
      </c>
      <c r="Q11" s="48">
        <v>16</v>
      </c>
      <c r="R11" s="48">
        <v>17</v>
      </c>
      <c r="S11" s="48">
        <v>18</v>
      </c>
      <c r="T11" s="48">
        <v>19</v>
      </c>
      <c r="U11" s="51"/>
    </row>
    <row r="12" spans="1:35" ht="26.25" customHeight="1">
      <c r="A12" s="62" t="s">
        <v>315</v>
      </c>
      <c r="B12" s="52">
        <f>B13+B14+B28</f>
        <v>6</v>
      </c>
      <c r="C12" s="52">
        <f t="shared" ref="C12:U12" si="0">C13+C14+C28</f>
        <v>0</v>
      </c>
      <c r="D12" s="52">
        <f t="shared" si="0"/>
        <v>0</v>
      </c>
      <c r="E12" s="52">
        <f t="shared" si="0"/>
        <v>0</v>
      </c>
      <c r="F12" s="52">
        <f t="shared" si="0"/>
        <v>0</v>
      </c>
      <c r="G12" s="52">
        <f t="shared" si="0"/>
        <v>0</v>
      </c>
      <c r="H12" s="52">
        <f t="shared" si="0"/>
        <v>0</v>
      </c>
      <c r="I12" s="52">
        <f t="shared" si="0"/>
        <v>0</v>
      </c>
      <c r="J12" s="52">
        <f t="shared" si="0"/>
        <v>0</v>
      </c>
      <c r="K12" s="52">
        <f t="shared" si="0"/>
        <v>0</v>
      </c>
      <c r="L12" s="52">
        <f t="shared" si="0"/>
        <v>0</v>
      </c>
      <c r="M12" s="52">
        <f t="shared" si="0"/>
        <v>0</v>
      </c>
      <c r="N12" s="52">
        <f t="shared" si="0"/>
        <v>0</v>
      </c>
      <c r="O12" s="52">
        <f t="shared" si="0"/>
        <v>0</v>
      </c>
      <c r="P12" s="52">
        <f t="shared" si="0"/>
        <v>0</v>
      </c>
      <c r="Q12" s="52">
        <f t="shared" si="0"/>
        <v>0</v>
      </c>
      <c r="R12" s="52">
        <f t="shared" si="0"/>
        <v>0</v>
      </c>
      <c r="S12" s="52">
        <f t="shared" si="0"/>
        <v>0</v>
      </c>
      <c r="T12" s="52">
        <f t="shared" si="0"/>
        <v>0</v>
      </c>
      <c r="U12" s="52">
        <f t="shared" si="0"/>
        <v>6</v>
      </c>
    </row>
    <row r="13" spans="1:35" ht="27" customHeight="1">
      <c r="A13" s="39" t="s">
        <v>328</v>
      </c>
      <c r="B13" s="39">
        <v>0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</row>
    <row r="14" spans="1:35" ht="31.5">
      <c r="A14" s="39" t="s">
        <v>26</v>
      </c>
      <c r="B14" s="39">
        <f>SUM(B15:B27)</f>
        <v>0</v>
      </c>
      <c r="C14" s="39">
        <f t="shared" ref="C14:U14" si="1">SUM(C15:C27)</f>
        <v>0</v>
      </c>
      <c r="D14" s="39">
        <f t="shared" si="1"/>
        <v>0</v>
      </c>
      <c r="E14" s="39">
        <f t="shared" si="1"/>
        <v>0</v>
      </c>
      <c r="F14" s="39">
        <f t="shared" si="1"/>
        <v>0</v>
      </c>
      <c r="G14" s="39">
        <f t="shared" si="1"/>
        <v>0</v>
      </c>
      <c r="H14" s="39">
        <f t="shared" si="1"/>
        <v>0</v>
      </c>
      <c r="I14" s="39">
        <f t="shared" si="1"/>
        <v>0</v>
      </c>
      <c r="J14" s="39">
        <f t="shared" si="1"/>
        <v>0</v>
      </c>
      <c r="K14" s="39">
        <f t="shared" si="1"/>
        <v>0</v>
      </c>
      <c r="L14" s="39">
        <f t="shared" si="1"/>
        <v>0</v>
      </c>
      <c r="M14" s="39">
        <f t="shared" si="1"/>
        <v>0</v>
      </c>
      <c r="N14" s="39">
        <f t="shared" si="1"/>
        <v>0</v>
      </c>
      <c r="O14" s="39">
        <f t="shared" si="1"/>
        <v>0</v>
      </c>
      <c r="P14" s="39">
        <f t="shared" si="1"/>
        <v>0</v>
      </c>
      <c r="Q14" s="39">
        <f t="shared" si="1"/>
        <v>0</v>
      </c>
      <c r="R14" s="39">
        <f t="shared" si="1"/>
        <v>0</v>
      </c>
      <c r="S14" s="39">
        <f t="shared" si="1"/>
        <v>0</v>
      </c>
      <c r="T14" s="39">
        <f t="shared" si="1"/>
        <v>0</v>
      </c>
      <c r="U14" s="39">
        <f t="shared" si="1"/>
        <v>0</v>
      </c>
    </row>
    <row r="15" spans="1:35" ht="31.5" hidden="1">
      <c r="A15" s="39" t="s">
        <v>27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35" hidden="1">
      <c r="A16" s="39" t="s">
        <v>28</v>
      </c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idden="1">
      <c r="A17" s="39" t="s">
        <v>29</v>
      </c>
      <c r="B17" s="39">
        <v>0</v>
      </c>
      <c r="C17" s="39"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</row>
    <row r="18" spans="1:21" hidden="1">
      <c r="A18" s="39" t="s">
        <v>30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idden="1">
      <c r="A19" s="39" t="s">
        <v>31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idden="1">
      <c r="A20" s="39" t="s">
        <v>32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idden="1">
      <c r="A21" s="39" t="s">
        <v>33</v>
      </c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idden="1">
      <c r="A22" s="39" t="s">
        <v>34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idden="1">
      <c r="A23" s="39" t="s">
        <v>35</v>
      </c>
      <c r="B23" s="39">
        <v>0</v>
      </c>
      <c r="C23" s="39">
        <v>0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</row>
    <row r="24" spans="1:21" hidden="1">
      <c r="A24" s="39" t="s">
        <v>36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idden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idden="1">
      <c r="A26" s="39" t="s">
        <v>38</v>
      </c>
      <c r="B26" s="39"/>
      <c r="C26" s="39"/>
      <c r="D26" s="39"/>
      <c r="E26" s="39"/>
      <c r="F26" s="39"/>
      <c r="G26" s="39"/>
      <c r="H26" s="39"/>
      <c r="I26" s="39"/>
      <c r="J26" s="39"/>
      <c r="K26" s="39">
        <v>0</v>
      </c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idden="1">
      <c r="A27" s="39" t="s">
        <v>39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</row>
    <row r="28" spans="1:21" ht="30" customHeight="1">
      <c r="A28" s="39" t="s">
        <v>40</v>
      </c>
      <c r="B28" s="39">
        <f>SUM(B29:B123)</f>
        <v>6</v>
      </c>
      <c r="C28" s="39">
        <f t="shared" ref="C28:U28" si="2">SUM(C29:C123)</f>
        <v>0</v>
      </c>
      <c r="D28" s="39">
        <f t="shared" si="2"/>
        <v>0</v>
      </c>
      <c r="E28" s="39">
        <f t="shared" si="2"/>
        <v>0</v>
      </c>
      <c r="F28" s="39">
        <f t="shared" si="2"/>
        <v>0</v>
      </c>
      <c r="G28" s="39">
        <f t="shared" si="2"/>
        <v>0</v>
      </c>
      <c r="H28" s="39">
        <f t="shared" si="2"/>
        <v>0</v>
      </c>
      <c r="I28" s="39">
        <f t="shared" si="2"/>
        <v>0</v>
      </c>
      <c r="J28" s="39">
        <f t="shared" si="2"/>
        <v>0</v>
      </c>
      <c r="K28" s="39">
        <f t="shared" si="2"/>
        <v>0</v>
      </c>
      <c r="L28" s="39">
        <f t="shared" si="2"/>
        <v>0</v>
      </c>
      <c r="M28" s="39">
        <f t="shared" si="2"/>
        <v>0</v>
      </c>
      <c r="N28" s="39">
        <f t="shared" si="2"/>
        <v>0</v>
      </c>
      <c r="O28" s="39">
        <f t="shared" si="2"/>
        <v>0</v>
      </c>
      <c r="P28" s="39">
        <f t="shared" si="2"/>
        <v>0</v>
      </c>
      <c r="Q28" s="39">
        <f t="shared" si="2"/>
        <v>0</v>
      </c>
      <c r="R28" s="39">
        <f t="shared" si="2"/>
        <v>0</v>
      </c>
      <c r="S28" s="39">
        <f t="shared" si="2"/>
        <v>0</v>
      </c>
      <c r="T28" s="39">
        <f t="shared" si="2"/>
        <v>0</v>
      </c>
      <c r="U28" s="39">
        <f t="shared" si="2"/>
        <v>6</v>
      </c>
    </row>
    <row r="29" spans="1:21" hidden="1">
      <c r="A29" s="19" t="s">
        <v>41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1:21" hidden="1">
      <c r="A30" s="19" t="s">
        <v>170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</row>
    <row r="31" spans="1:21" hidden="1">
      <c r="A31" s="19" t="s">
        <v>43</v>
      </c>
      <c r="B31" s="17"/>
      <c r="C31" s="17"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17">
        <v>0</v>
      </c>
      <c r="U31" s="17"/>
    </row>
    <row r="32" spans="1:21" hidden="1">
      <c r="A32" s="19" t="s">
        <v>44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hidden="1">
      <c r="A33" s="19" t="s">
        <v>45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spans="1:21" hidden="1">
      <c r="A34" s="19" t="s">
        <v>46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1:21" hidden="1">
      <c r="A35" s="19" t="s">
        <v>47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</row>
    <row r="36" spans="1:21" hidden="1">
      <c r="A36" s="19" t="s">
        <v>48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</row>
    <row r="37" spans="1:21" hidden="1">
      <c r="A37" s="19" t="s">
        <v>49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</row>
    <row r="38" spans="1:21" hidden="1">
      <c r="A38" s="19" t="s">
        <v>50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</row>
    <row r="39" spans="1:21" hidden="1">
      <c r="A39" s="19" t="s">
        <v>51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</row>
    <row r="40" spans="1:21" hidden="1">
      <c r="A40" s="19" t="s">
        <v>52</v>
      </c>
      <c r="B40" s="17">
        <v>0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hidden="1">
      <c r="A41" s="19" t="s">
        <v>53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0</v>
      </c>
    </row>
    <row r="42" spans="1:21" hidden="1">
      <c r="A42" s="19" t="s">
        <v>54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</row>
    <row r="43" spans="1:21" hidden="1">
      <c r="A43" s="19" t="s">
        <v>55</v>
      </c>
      <c r="B43" s="17">
        <v>4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4</v>
      </c>
    </row>
    <row r="44" spans="1:21" hidden="1">
      <c r="A44" s="19" t="s">
        <v>56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hidden="1">
      <c r="A45" s="19" t="s">
        <v>57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hidden="1">
      <c r="A46" s="19" t="s">
        <v>58</v>
      </c>
      <c r="B46" s="17">
        <v>0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 hidden="1">
      <c r="A47" s="19" t="s">
        <v>59</v>
      </c>
      <c r="B47" s="17">
        <v>0</v>
      </c>
      <c r="C47" s="17"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hidden="1">
      <c r="A48" s="19" t="s">
        <v>60</v>
      </c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</row>
    <row r="49" spans="1:21" hidden="1">
      <c r="A49" s="19" t="s">
        <v>61</v>
      </c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</row>
    <row r="50" spans="1:21" hidden="1">
      <c r="A50" s="19" t="s">
        <v>62</v>
      </c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</row>
    <row r="51" spans="1:21" hidden="1">
      <c r="A51" s="19" t="s">
        <v>63</v>
      </c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</row>
    <row r="52" spans="1:21" hidden="1">
      <c r="A52" s="19" t="s">
        <v>64</v>
      </c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</row>
    <row r="53" spans="1:21" hidden="1">
      <c r="A53" s="19" t="s">
        <v>65</v>
      </c>
      <c r="B53" s="17">
        <v>0</v>
      </c>
      <c r="C53" s="17"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hidden="1">
      <c r="A54" s="19" t="s">
        <v>66</v>
      </c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</row>
    <row r="55" spans="1:21" hidden="1">
      <c r="A55" s="19" t="s">
        <v>67</v>
      </c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</row>
    <row r="56" spans="1:21" hidden="1">
      <c r="A56" s="19" t="s">
        <v>68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</row>
    <row r="57" spans="1:21" hidden="1">
      <c r="A57" s="19" t="s">
        <v>69</v>
      </c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</row>
    <row r="58" spans="1:21" hidden="1">
      <c r="A58" s="19" t="s">
        <v>70</v>
      </c>
      <c r="B58" s="17">
        <v>0</v>
      </c>
      <c r="C58" s="17">
        <v>0</v>
      </c>
      <c r="D58" s="17">
        <v>0</v>
      </c>
      <c r="E58" s="17">
        <v>0</v>
      </c>
      <c r="F58" s="17"/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hidden="1">
      <c r="A59" s="19" t="s">
        <v>71</v>
      </c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</row>
    <row r="60" spans="1:21" hidden="1">
      <c r="A60" s="19" t="s">
        <v>72</v>
      </c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</row>
    <row r="61" spans="1:21" hidden="1">
      <c r="A61" s="19" t="s">
        <v>73</v>
      </c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</row>
    <row r="62" spans="1:21" hidden="1">
      <c r="A62" s="19" t="s">
        <v>74</v>
      </c>
      <c r="B62" s="17">
        <v>0</v>
      </c>
      <c r="C62" s="17"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hidden="1">
      <c r="A63" s="19" t="s">
        <v>75</v>
      </c>
      <c r="B63" s="17">
        <v>0</v>
      </c>
      <c r="C63" s="17"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hidden="1">
      <c r="A64" s="19" t="s">
        <v>76</v>
      </c>
      <c r="B64" s="17">
        <v>0</v>
      </c>
      <c r="C64" s="17"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/>
      <c r="R64" s="17"/>
      <c r="S64" s="17"/>
      <c r="T64" s="17"/>
      <c r="U64" s="17"/>
    </row>
    <row r="65" spans="1:21" hidden="1">
      <c r="A65" s="19" t="s">
        <v>77</v>
      </c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1:21" hidden="1">
      <c r="A66" s="19" t="s">
        <v>78</v>
      </c>
      <c r="B66" s="17">
        <v>0</v>
      </c>
      <c r="C66" s="17"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0</v>
      </c>
    </row>
    <row r="67" spans="1:21" hidden="1">
      <c r="A67" s="19" t="s">
        <v>79</v>
      </c>
      <c r="B67" s="17">
        <v>0</v>
      </c>
      <c r="C67" s="17"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hidden="1">
      <c r="A68" s="19" t="s">
        <v>80</v>
      </c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</row>
    <row r="69" spans="1:21" hidden="1">
      <c r="A69" s="19" t="s">
        <v>81</v>
      </c>
      <c r="B69" s="17">
        <v>0</v>
      </c>
      <c r="C69" s="17">
        <v>0</v>
      </c>
      <c r="D69" s="17"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>
        <v>0</v>
      </c>
    </row>
    <row r="70" spans="1:21" hidden="1">
      <c r="A70" s="19" t="s">
        <v>82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</row>
    <row r="71" spans="1:21" hidden="1">
      <c r="A71" s="19" t="s">
        <v>83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hidden="1">
      <c r="A72" s="19" t="s">
        <v>84</v>
      </c>
      <c r="B72" s="17">
        <v>0</v>
      </c>
      <c r="C72" s="17"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/>
      <c r="U72" s="17"/>
    </row>
    <row r="73" spans="1:21" hidden="1">
      <c r="A73" s="19" t="s">
        <v>85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</row>
    <row r="74" spans="1:21" hidden="1">
      <c r="A74" s="19" t="s">
        <v>86</v>
      </c>
      <c r="B74" s="17">
        <v>0</v>
      </c>
      <c r="C74" s="17"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hidden="1">
      <c r="A75" s="19" t="s">
        <v>87</v>
      </c>
      <c r="B75" s="17">
        <v>0</v>
      </c>
      <c r="C75" s="17"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hidden="1">
      <c r="A76" s="19" t="s">
        <v>88</v>
      </c>
      <c r="B76" s="17"/>
      <c r="C76" s="17"/>
      <c r="D76" s="17"/>
      <c r="E76" s="17"/>
      <c r="F76" s="17"/>
      <c r="G76" s="17"/>
      <c r="H76" s="17"/>
      <c r="I76" s="17"/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hidden="1">
      <c r="A77" s="19" t="s">
        <v>89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</row>
    <row r="78" spans="1:21" hidden="1">
      <c r="A78" s="19" t="s">
        <v>90</v>
      </c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</row>
    <row r="79" spans="1:21" hidden="1">
      <c r="A79" s="19" t="s">
        <v>91</v>
      </c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</row>
    <row r="80" spans="1:21" hidden="1">
      <c r="A80" s="19" t="s">
        <v>92</v>
      </c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</row>
    <row r="81" spans="1:21" hidden="1">
      <c r="A81" s="19" t="s">
        <v>93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</row>
    <row r="82" spans="1:21" hidden="1">
      <c r="A82" s="19" t="s">
        <v>94</v>
      </c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</row>
    <row r="83" spans="1:21" hidden="1">
      <c r="A83" s="19" t="s">
        <v>95</v>
      </c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</row>
    <row r="84" spans="1:21" hidden="1">
      <c r="A84" s="19" t="s">
        <v>96</v>
      </c>
      <c r="B84" s="17">
        <v>2</v>
      </c>
      <c r="C84" s="17"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2</v>
      </c>
    </row>
    <row r="85" spans="1:21" hidden="1">
      <c r="A85" s="19" t="s">
        <v>97</v>
      </c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</row>
    <row r="86" spans="1:21" hidden="1">
      <c r="A86" s="19" t="s">
        <v>98</v>
      </c>
      <c r="B86" s="17">
        <v>0</v>
      </c>
      <c r="C86" s="17"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</row>
    <row r="87" spans="1:21" hidden="1">
      <c r="A87" s="19" t="s">
        <v>99</v>
      </c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</row>
    <row r="88" spans="1:21" hidden="1">
      <c r="A88" s="19" t="s">
        <v>100</v>
      </c>
      <c r="B88" s="17">
        <v>0</v>
      </c>
      <c r="C88" s="17"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</row>
    <row r="89" spans="1:21" hidden="1">
      <c r="A89" s="19" t="s">
        <v>101</v>
      </c>
      <c r="B89" s="17">
        <v>0</v>
      </c>
      <c r="C89" s="17"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hidden="1">
      <c r="A90" s="19" t="s">
        <v>102</v>
      </c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</row>
    <row r="91" spans="1:21" hidden="1">
      <c r="A91" s="19" t="s">
        <v>103</v>
      </c>
      <c r="B91" s="17">
        <v>0</v>
      </c>
      <c r="C91" s="17">
        <v>0</v>
      </c>
      <c r="D91" s="17"/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hidden="1">
      <c r="A92" s="19" t="s">
        <v>104</v>
      </c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</row>
    <row r="93" spans="1:21" hidden="1">
      <c r="A93" s="19" t="s">
        <v>105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</row>
    <row r="94" spans="1:21" hidden="1">
      <c r="A94" s="19" t="s">
        <v>106</v>
      </c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</row>
    <row r="95" spans="1:21" hidden="1">
      <c r="A95" s="19" t="s">
        <v>107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hidden="1">
      <c r="A96" s="19" t="s">
        <v>108</v>
      </c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</row>
    <row r="97" spans="1:21" hidden="1">
      <c r="A97" s="19" t="s">
        <v>109</v>
      </c>
      <c r="B97" s="17"/>
      <c r="C97" s="17"/>
      <c r="D97" s="17"/>
      <c r="E97" s="17"/>
      <c r="F97" s="17"/>
      <c r="G97" s="17"/>
      <c r="H97" s="17">
        <v>0</v>
      </c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</row>
    <row r="98" spans="1:21" hidden="1">
      <c r="A98" s="19" t="s">
        <v>110</v>
      </c>
      <c r="B98" s="17">
        <v>0</v>
      </c>
      <c r="C98" s="17"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hidden="1">
      <c r="A99" s="19" t="s">
        <v>111</v>
      </c>
      <c r="B99" s="17">
        <v>0</v>
      </c>
      <c r="C99" s="17"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0</v>
      </c>
      <c r="T99" s="17">
        <v>0</v>
      </c>
      <c r="U99" s="17">
        <v>0</v>
      </c>
    </row>
    <row r="100" spans="1:21" hidden="1">
      <c r="A100" s="19" t="s">
        <v>112</v>
      </c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</row>
    <row r="101" spans="1:21" hidden="1">
      <c r="A101" s="19" t="s">
        <v>113</v>
      </c>
      <c r="B101" s="17">
        <v>0</v>
      </c>
      <c r="C101" s="17">
        <v>0</v>
      </c>
      <c r="D101" s="17">
        <v>0</v>
      </c>
      <c r="E101" s="17">
        <v>0</v>
      </c>
      <c r="F101" s="17">
        <v>0</v>
      </c>
      <c r="G101" s="17">
        <v>0</v>
      </c>
      <c r="H101" s="17"/>
      <c r="I101" s="17">
        <v>0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/>
    </row>
    <row r="102" spans="1:21" hidden="1">
      <c r="A102" s="19" t="s">
        <v>114</v>
      </c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</row>
    <row r="103" spans="1:21" hidden="1">
      <c r="A103" s="19" t="s">
        <v>115</v>
      </c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</row>
    <row r="104" spans="1:21" hidden="1">
      <c r="A104" s="19" t="s">
        <v>116</v>
      </c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</row>
    <row r="105" spans="1:21" hidden="1">
      <c r="A105" s="19" t="s">
        <v>117</v>
      </c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</row>
    <row r="106" spans="1:21" hidden="1">
      <c r="A106" s="19" t="s">
        <v>118</v>
      </c>
      <c r="B106" s="17">
        <v>0</v>
      </c>
      <c r="C106" s="17"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</row>
    <row r="107" spans="1:21" hidden="1">
      <c r="A107" s="19" t="s">
        <v>119</v>
      </c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</row>
    <row r="108" spans="1:21" hidden="1">
      <c r="A108" s="19" t="s">
        <v>120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</row>
    <row r="109" spans="1:21" hidden="1">
      <c r="A109" s="19" t="s">
        <v>121</v>
      </c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</row>
    <row r="110" spans="1:21" hidden="1">
      <c r="A110" s="19" t="s">
        <v>122</v>
      </c>
      <c r="B110" s="17">
        <v>0</v>
      </c>
      <c r="C110" s="17"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</row>
    <row r="111" spans="1:21" hidden="1">
      <c r="A111" s="19" t="s">
        <v>123</v>
      </c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</row>
    <row r="112" spans="1:21" hidden="1">
      <c r="A112" s="19" t="s">
        <v>124</v>
      </c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</row>
    <row r="113" spans="1:21" hidden="1">
      <c r="A113" s="19" t="s">
        <v>125</v>
      </c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</row>
    <row r="114" spans="1:21" hidden="1">
      <c r="A114" s="19" t="s">
        <v>126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</row>
    <row r="115" spans="1:21" hidden="1">
      <c r="A115" s="19" t="s">
        <v>127</v>
      </c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</row>
    <row r="116" spans="1:21" hidden="1">
      <c r="A116" s="19" t="s">
        <v>128</v>
      </c>
      <c r="B116" s="17">
        <v>0</v>
      </c>
      <c r="C116" s="17">
        <v>0</v>
      </c>
      <c r="D116" s="17"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17">
        <v>0</v>
      </c>
      <c r="U116" s="17">
        <v>0</v>
      </c>
    </row>
    <row r="117" spans="1:21" hidden="1">
      <c r="A117" s="19" t="s">
        <v>129</v>
      </c>
      <c r="B117" s="17">
        <v>0</v>
      </c>
      <c r="C117" s="17"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hidden="1">
      <c r="A118" s="19" t="s">
        <v>130</v>
      </c>
      <c r="B118" s="17">
        <v>0</v>
      </c>
      <c r="C118" s="17">
        <v>0</v>
      </c>
      <c r="D118" s="17"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0</v>
      </c>
    </row>
    <row r="119" spans="1:21" hidden="1">
      <c r="A119" s="19" t="s">
        <v>131</v>
      </c>
      <c r="B119" s="17">
        <v>0</v>
      </c>
      <c r="C119" s="17"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</row>
    <row r="120" spans="1:21" hidden="1">
      <c r="A120" s="19" t="s">
        <v>132</v>
      </c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</row>
    <row r="121" spans="1:21" hidden="1">
      <c r="A121" s="19" t="s">
        <v>133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</row>
    <row r="122" spans="1:21" hidden="1">
      <c r="A122" s="19" t="s">
        <v>134</v>
      </c>
      <c r="B122" s="17">
        <v>0</v>
      </c>
      <c r="C122" s="17"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hidden="1">
      <c r="A123" s="19" t="s">
        <v>135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</row>
    <row r="124" spans="1:21" ht="31.5" hidden="1">
      <c r="A124" s="17" t="s">
        <v>136</v>
      </c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</row>
    <row r="125" spans="1:21" hidden="1">
      <c r="A125" s="17" t="s">
        <v>137</v>
      </c>
      <c r="B125" s="17">
        <v>0</v>
      </c>
      <c r="C125" s="17"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</row>
    <row r="127" spans="1:21"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</row>
    <row r="128" spans="1:21"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</row>
    <row r="129" spans="2:21"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</row>
    <row r="130" spans="2:21"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</row>
    <row r="131" spans="2:21"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</row>
    <row r="132" spans="2:21"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</row>
    <row r="133" spans="2:21"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</row>
    <row r="134" spans="2:21"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</row>
    <row r="135" spans="2:21"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</row>
    <row r="136" spans="2:21"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</row>
    <row r="137" spans="2:21"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</row>
    <row r="138" spans="2:21"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</row>
    <row r="139" spans="2:21"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</row>
    <row r="140" spans="2:21"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</row>
    <row r="141" spans="2:21"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</row>
    <row r="142" spans="2:21"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</row>
    <row r="143" spans="2:21"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</row>
    <row r="144" spans="2:21"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</row>
    <row r="145" spans="2:21"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</row>
    <row r="146" spans="2:21"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</row>
    <row r="147" spans="2:21"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</row>
    <row r="148" spans="2:21"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</row>
    <row r="149" spans="2:21"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</row>
    <row r="150" spans="2:21"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</row>
    <row r="151" spans="2:21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</row>
    <row r="152" spans="2:21"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</row>
    <row r="153" spans="2:21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</row>
    <row r="154" spans="2:21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</row>
    <row r="155" spans="2:21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</row>
    <row r="156" spans="2:21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</row>
    <row r="157" spans="2:21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</row>
    <row r="158" spans="2:21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</row>
    <row r="159" spans="2:21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</row>
    <row r="160" spans="2:21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</row>
    <row r="161" spans="2:21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</row>
    <row r="162" spans="2:21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</row>
    <row r="163" spans="2:21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</row>
    <row r="164" spans="2:21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</row>
    <row r="165" spans="2:21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</row>
    <row r="166" spans="2:21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</row>
    <row r="167" spans="2:21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</row>
    <row r="168" spans="2:21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</row>
    <row r="169" spans="2:21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</row>
    <row r="170" spans="2:21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</row>
    <row r="171" spans="2:21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</row>
    <row r="172" spans="2:21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</row>
    <row r="173" spans="2:21"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</row>
    <row r="174" spans="2:21"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</row>
    <row r="175" spans="2:21"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</row>
    <row r="176" spans="2:21"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</row>
    <row r="177" spans="2:21"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</row>
    <row r="178" spans="2:21"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</row>
    <row r="179" spans="2:21"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</row>
    <row r="180" spans="2:21"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</row>
    <row r="181" spans="2:21"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</row>
    <row r="182" spans="2:21"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</row>
    <row r="183" spans="2:21"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</row>
    <row r="184" spans="2:21"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</row>
    <row r="185" spans="2:21"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</row>
    <row r="186" spans="2:21"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</row>
    <row r="187" spans="2:21"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</row>
    <row r="188" spans="2:21"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</row>
    <row r="189" spans="2:21"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</row>
    <row r="190" spans="2:21"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</row>
    <row r="191" spans="2:21"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</row>
    <row r="192" spans="2:21"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</row>
    <row r="193" spans="2:21"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</row>
    <row r="194" spans="2:21"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</row>
    <row r="195" spans="2:21"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</row>
    <row r="196" spans="2:21"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</row>
    <row r="197" spans="2:21"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</row>
    <row r="198" spans="2:21"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</row>
    <row r="199" spans="2:21"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</row>
    <row r="200" spans="2:21"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</row>
    <row r="201" spans="2:21"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</row>
    <row r="202" spans="2:21"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</row>
    <row r="203" spans="2:21"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</row>
    <row r="204" spans="2:21"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</row>
    <row r="205" spans="2:21"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</row>
    <row r="206" spans="2:21"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</row>
    <row r="207" spans="2:21"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</row>
    <row r="208" spans="2:21"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</row>
    <row r="209" spans="2:21"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</row>
    <row r="210" spans="2:21"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</row>
    <row r="211" spans="2:21"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</row>
    <row r="212" spans="2:21"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</row>
    <row r="213" spans="2:21"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</row>
    <row r="214" spans="2:21"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</row>
    <row r="215" spans="2:21"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</row>
    <row r="216" spans="2:21"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</row>
    <row r="217" spans="2:21"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</row>
    <row r="218" spans="2:21"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</row>
    <row r="219" spans="2:21"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</row>
    <row r="220" spans="2:21"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</row>
    <row r="221" spans="2:21"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</row>
    <row r="222" spans="2:21"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</row>
    <row r="223" spans="2:21"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</row>
    <row r="224" spans="2:21"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</row>
    <row r="225" spans="2:21"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</row>
    <row r="226" spans="2:21"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</row>
    <row r="227" spans="2:21"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</row>
    <row r="228" spans="2:21"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</row>
    <row r="229" spans="2:21"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</row>
    <row r="230" spans="2:21"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</row>
    <row r="231" spans="2:21"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</row>
    <row r="232" spans="2:21"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</row>
    <row r="233" spans="2:21"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</row>
    <row r="234" spans="2:21"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</row>
    <row r="235" spans="2:21"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</row>
    <row r="236" spans="2:21"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</row>
    <row r="237" spans="2:21"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</row>
    <row r="238" spans="2:21"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</row>
    <row r="239" spans="2:21"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</row>
    <row r="240" spans="2:21"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</row>
    <row r="241" spans="2:21"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</row>
    <row r="242" spans="2:21"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</row>
    <row r="243" spans="2:21"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</row>
    <row r="244" spans="2:21"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</row>
    <row r="245" spans="2:21"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</row>
    <row r="246" spans="2:21"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</row>
    <row r="247" spans="2:21"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</row>
    <row r="248" spans="2:21"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</row>
    <row r="249" spans="2:21"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</row>
    <row r="250" spans="2:21"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</row>
    <row r="251" spans="2:21"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</row>
    <row r="252" spans="2:21"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</row>
    <row r="253" spans="2:21"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</row>
    <row r="254" spans="2:21"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</row>
    <row r="255" spans="2:21"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</row>
    <row r="256" spans="2:21"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</row>
    <row r="257" spans="2:21"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</row>
    <row r="258" spans="2:21"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</row>
    <row r="259" spans="2:21"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</row>
    <row r="260" spans="2:21"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</row>
    <row r="261" spans="2:21"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</row>
    <row r="262" spans="2:21"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</row>
    <row r="263" spans="2:21"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</row>
    <row r="264" spans="2:21"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</row>
    <row r="265" spans="2:21"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</row>
    <row r="266" spans="2:21"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</row>
    <row r="267" spans="2:21"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</row>
    <row r="268" spans="2:21"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</row>
    <row r="269" spans="2:21"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</row>
    <row r="270" spans="2:21"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</row>
    <row r="271" spans="2:21"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</row>
    <row r="272" spans="2:21"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</row>
    <row r="273" spans="2:21"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</row>
    <row r="274" spans="2:21"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</row>
    <row r="275" spans="2:21"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</row>
    <row r="276" spans="2:21"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</row>
    <row r="277" spans="2:21"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</row>
    <row r="278" spans="2:21"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</row>
    <row r="279" spans="2:21"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</row>
    <row r="280" spans="2:21"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</row>
    <row r="281" spans="2:21"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</row>
    <row r="282" spans="2:21"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</row>
    <row r="283" spans="2:21"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</row>
    <row r="284" spans="2:21"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</row>
    <row r="285" spans="2:21"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</row>
    <row r="286" spans="2:21"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</row>
    <row r="287" spans="2:21"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</row>
    <row r="288" spans="2:21"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</row>
    <row r="289" spans="2:21"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</row>
    <row r="290" spans="2:21"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</row>
    <row r="291" spans="2:21"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</row>
    <row r="292" spans="2:21"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</row>
    <row r="293" spans="2:21"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</row>
    <row r="294" spans="2:21"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</row>
    <row r="295" spans="2:21"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</row>
    <row r="296" spans="2:21"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</row>
    <row r="297" spans="2:21"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</row>
    <row r="298" spans="2:21"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</row>
    <row r="299" spans="2:21"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</row>
    <row r="300" spans="2:21"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</row>
    <row r="301" spans="2:21"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</row>
    <row r="302" spans="2:21"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</row>
    <row r="303" spans="2:21"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</row>
    <row r="304" spans="2:21"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</row>
    <row r="305" spans="2:21"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</row>
    <row r="306" spans="2:21"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</row>
    <row r="307" spans="2:21"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</row>
    <row r="308" spans="2:21"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</row>
    <row r="309" spans="2:21"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</row>
    <row r="310" spans="2:21"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</row>
    <row r="311" spans="2:21"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</row>
    <row r="312" spans="2:21"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</row>
    <row r="313" spans="2:21"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</row>
    <row r="314" spans="2:21"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</row>
    <row r="315" spans="2:21"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</row>
    <row r="316" spans="2:21"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</row>
    <row r="317" spans="2:21"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</row>
    <row r="318" spans="2:21"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</row>
    <row r="319" spans="2:21"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</row>
    <row r="320" spans="2:21"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</row>
    <row r="321" spans="2:21"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</row>
    <row r="322" spans="2:21"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</row>
    <row r="323" spans="2:21"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</row>
    <row r="324" spans="2:21"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</row>
    <row r="325" spans="2:21"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</row>
    <row r="326" spans="2:21"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</row>
    <row r="327" spans="2:21"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</row>
    <row r="328" spans="2:21"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</row>
    <row r="329" spans="2:21"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</row>
    <row r="330" spans="2:21"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</row>
    <row r="331" spans="2:21"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</row>
    <row r="332" spans="2:21"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</row>
    <row r="333" spans="2:21"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</row>
    <row r="334" spans="2:21"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</row>
    <row r="335" spans="2:21"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</row>
    <row r="336" spans="2:21"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</row>
    <row r="337" spans="2:21"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</row>
    <row r="338" spans="2:21"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</row>
    <row r="339" spans="2:21"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</row>
    <row r="340" spans="2:21"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</row>
    <row r="341" spans="2:21"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</row>
    <row r="342" spans="2:21"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</row>
    <row r="343" spans="2:21"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</row>
    <row r="344" spans="2:21"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</row>
    <row r="345" spans="2:21"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</row>
    <row r="346" spans="2:21"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</row>
    <row r="347" spans="2:21"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</row>
    <row r="348" spans="2:21"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</row>
    <row r="349" spans="2:21"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</row>
    <row r="350" spans="2:21"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</row>
    <row r="351" spans="2:21"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</row>
    <row r="352" spans="2:21"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</row>
    <row r="353" spans="2:21"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</row>
    <row r="354" spans="2:21"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</row>
    <row r="355" spans="2:21"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</row>
    <row r="356" spans="2:21"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</row>
    <row r="357" spans="2:21"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</row>
    <row r="358" spans="2:21"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</row>
    <row r="359" spans="2:21"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</row>
    <row r="360" spans="2:21"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</row>
    <row r="361" spans="2:21"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</row>
    <row r="362" spans="2:21"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</row>
    <row r="363" spans="2:21"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</row>
    <row r="364" spans="2:21"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</row>
    <row r="365" spans="2:21"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</row>
    <row r="366" spans="2:21"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</row>
    <row r="367" spans="2:21"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</row>
    <row r="368" spans="2:21"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</row>
    <row r="369" spans="2:21"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</row>
    <row r="370" spans="2:21"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</row>
    <row r="371" spans="2:21"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</row>
    <row r="372" spans="2:21"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</row>
    <row r="373" spans="2:21"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</row>
    <row r="374" spans="2:21"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</row>
    <row r="375" spans="2:21"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</row>
    <row r="376" spans="2:21"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</row>
    <row r="377" spans="2:21"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</row>
    <row r="378" spans="2:21"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</row>
    <row r="379" spans="2:21"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</row>
    <row r="380" spans="2:21"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</row>
    <row r="381" spans="2:21"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</row>
    <row r="382" spans="2:21"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</row>
    <row r="383" spans="2:21"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</row>
    <row r="384" spans="2:21"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</row>
    <row r="385" spans="2:21"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</row>
    <row r="386" spans="2:21"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</row>
    <row r="387" spans="2:21"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</row>
    <row r="388" spans="2:21"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</row>
    <row r="389" spans="2:21"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</row>
    <row r="390" spans="2:21"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</row>
    <row r="391" spans="2:21"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</row>
    <row r="392" spans="2:21"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</row>
    <row r="393" spans="2:21"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</row>
    <row r="394" spans="2:21"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</row>
    <row r="395" spans="2:21"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</row>
    <row r="396" spans="2:21"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</row>
    <row r="397" spans="2:21"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</row>
    <row r="398" spans="2:21"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</row>
    <row r="399" spans="2:21"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</row>
    <row r="400" spans="2:21"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</row>
    <row r="401" spans="2:21"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</row>
    <row r="402" spans="2:21"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</row>
    <row r="403" spans="2:21"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</row>
    <row r="404" spans="2:21"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</row>
    <row r="405" spans="2:21"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</row>
    <row r="406" spans="2:21"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</row>
    <row r="407" spans="2:21"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</row>
    <row r="408" spans="2:21"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</row>
    <row r="409" spans="2:21"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</row>
    <row r="410" spans="2:21"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</row>
    <row r="411" spans="2:21"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</row>
    <row r="412" spans="2:21"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</row>
    <row r="413" spans="2:21"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</row>
    <row r="414" spans="2:21"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</row>
    <row r="415" spans="2:21"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</row>
    <row r="416" spans="2:21"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</row>
    <row r="417" spans="2:21"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</row>
    <row r="418" spans="2:21"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</row>
    <row r="419" spans="2:21"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</row>
    <row r="420" spans="2:21"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</row>
    <row r="421" spans="2:21"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</row>
    <row r="422" spans="2:21"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</row>
    <row r="423" spans="2:21"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</row>
    <row r="424" spans="2:21"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</row>
    <row r="425" spans="2:21"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</row>
    <row r="426" spans="2:21"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</row>
    <row r="427" spans="2:21"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</row>
    <row r="428" spans="2:21"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</row>
    <row r="429" spans="2:21"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</row>
    <row r="430" spans="2:21"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</row>
    <row r="431" spans="2:21"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</row>
    <row r="432" spans="2:21"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</row>
    <row r="433" spans="2:21"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</row>
    <row r="434" spans="2:21"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</row>
    <row r="435" spans="2:21"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</row>
    <row r="436" spans="2:21"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</row>
    <row r="437" spans="2:21"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</row>
    <row r="438" spans="2:21"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</row>
    <row r="439" spans="2:21"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</row>
    <row r="440" spans="2:21"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</row>
    <row r="441" spans="2:21"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</row>
    <row r="442" spans="2:21"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</row>
    <row r="443" spans="2:21"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</row>
    <row r="444" spans="2:21"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</row>
    <row r="445" spans="2:21"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</row>
    <row r="446" spans="2:21"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</row>
    <row r="447" spans="2:21"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</row>
    <row r="448" spans="2:21"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</row>
    <row r="449" spans="2:21"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</row>
    <row r="450" spans="2:21"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</row>
    <row r="451" spans="2:21"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</row>
    <row r="452" spans="2:21"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</row>
    <row r="453" spans="2:21"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</row>
    <row r="454" spans="2:21"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</row>
    <row r="455" spans="2:21"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</row>
    <row r="456" spans="2:21"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</row>
    <row r="457" spans="2:21"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</row>
    <row r="458" spans="2:21"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</row>
    <row r="459" spans="2:21"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</row>
    <row r="460" spans="2:21"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</row>
    <row r="461" spans="2:21"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</row>
    <row r="462" spans="2:21"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</row>
    <row r="463" spans="2:21"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</row>
    <row r="464" spans="2:21"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</row>
    <row r="465" spans="2:21"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</row>
    <row r="466" spans="2:21"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</row>
    <row r="467" spans="2:21"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</row>
    <row r="468" spans="2:21"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</row>
    <row r="469" spans="2:21"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</row>
    <row r="470" spans="2:21"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</row>
    <row r="471" spans="2:21"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</row>
    <row r="472" spans="2:21"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</row>
    <row r="473" spans="2:21"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</row>
    <row r="474" spans="2:21"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</row>
    <row r="475" spans="2:21"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</row>
    <row r="476" spans="2:21"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</row>
    <row r="477" spans="2:21"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</row>
    <row r="478" spans="2:21"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</row>
    <row r="479" spans="2:21"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</row>
    <row r="480" spans="2:21"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</row>
    <row r="481" spans="2:21"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</row>
    <row r="482" spans="2:21"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</row>
    <row r="483" spans="2:21"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</row>
    <row r="484" spans="2:21"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</row>
    <row r="485" spans="2:21"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</row>
    <row r="486" spans="2:21"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</row>
    <row r="487" spans="2:21"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</row>
    <row r="488" spans="2:21"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</row>
    <row r="489" spans="2:21"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</row>
    <row r="490" spans="2:21"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</row>
    <row r="491" spans="2:21"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</row>
    <row r="492" spans="2:21"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</row>
    <row r="493" spans="2:21"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</row>
    <row r="494" spans="2:21"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</row>
    <row r="495" spans="2:21"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</row>
    <row r="496" spans="2:21"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</row>
    <row r="497" spans="2:21"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</row>
    <row r="498" spans="2:21"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</row>
    <row r="499" spans="2:21"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</row>
    <row r="500" spans="2:21"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</row>
    <row r="501" spans="2:21"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</row>
    <row r="502" spans="2:21"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</row>
    <row r="503" spans="2:21"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</row>
    <row r="504" spans="2:21"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</row>
    <row r="505" spans="2:21"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</row>
    <row r="506" spans="2:21"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</row>
    <row r="507" spans="2:21"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</row>
    <row r="508" spans="2:21"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</row>
    <row r="509" spans="2:21"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</row>
    <row r="510" spans="2:21"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</row>
    <row r="511" spans="2:21"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</row>
    <row r="512" spans="2:21"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</row>
    <row r="513" spans="2:21"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</row>
    <row r="514" spans="2:21"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</row>
    <row r="515" spans="2:21"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</row>
    <row r="516" spans="2:21"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</row>
    <row r="517" spans="2:21"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</row>
    <row r="518" spans="2:21"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</row>
    <row r="519" spans="2:21"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</row>
    <row r="520" spans="2:21"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</row>
    <row r="521" spans="2:21"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</row>
    <row r="522" spans="2:21"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</row>
    <row r="523" spans="2:21"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</row>
    <row r="524" spans="2:21"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</row>
    <row r="525" spans="2:21"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</row>
    <row r="526" spans="2:21"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</row>
    <row r="527" spans="2:21"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</row>
    <row r="528" spans="2:21"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</row>
    <row r="529" spans="2:21"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</row>
    <row r="530" spans="2:21"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</row>
    <row r="531" spans="2:21"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</row>
    <row r="532" spans="2:21"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</row>
    <row r="533" spans="2:21"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</row>
    <row r="534" spans="2:21"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</row>
    <row r="535" spans="2:21"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</row>
    <row r="536" spans="2:21"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</row>
    <row r="537" spans="2:21"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</row>
    <row r="538" spans="2:21"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</row>
    <row r="539" spans="2:21"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</row>
    <row r="540" spans="2:21"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</row>
    <row r="541" spans="2:21"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</row>
    <row r="542" spans="2:21"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</row>
    <row r="543" spans="2:21"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</row>
    <row r="544" spans="2:21"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</row>
    <row r="545" spans="2:21"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</row>
    <row r="546" spans="2:21"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</row>
    <row r="547" spans="2:21"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</row>
    <row r="548" spans="2:21"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</row>
    <row r="549" spans="2:21"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</row>
    <row r="550" spans="2:21"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</row>
    <row r="551" spans="2:21"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</row>
    <row r="552" spans="2:21"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</row>
    <row r="553" spans="2:21"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</row>
    <row r="554" spans="2:21"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</row>
    <row r="555" spans="2:21"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</row>
    <row r="556" spans="2:21"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</row>
    <row r="557" spans="2:21"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</row>
    <row r="558" spans="2:21"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</row>
    <row r="559" spans="2:21"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</row>
    <row r="560" spans="2:21"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</row>
    <row r="561" spans="2:21"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</row>
    <row r="562" spans="2:21"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</row>
    <row r="563" spans="2:21"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</row>
    <row r="564" spans="2:21"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</row>
    <row r="565" spans="2:21"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</row>
    <row r="566" spans="2:21"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</row>
    <row r="567" spans="2:21"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</row>
    <row r="568" spans="2:21"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</row>
    <row r="569" spans="2:21"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</row>
    <row r="570" spans="2:21"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</row>
    <row r="571" spans="2:21"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</row>
    <row r="572" spans="2:21"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</row>
    <row r="573" spans="2:21"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</row>
    <row r="574" spans="2:21"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</row>
    <row r="575" spans="2:21"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</row>
    <row r="576" spans="2:21"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</row>
    <row r="577" spans="2:21"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</row>
    <row r="578" spans="2:21"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</row>
    <row r="579" spans="2:21"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</row>
    <row r="580" spans="2:21"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</row>
    <row r="581" spans="2:21"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</row>
    <row r="582" spans="2:21"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</row>
    <row r="583" spans="2:21"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</row>
    <row r="584" spans="2:21"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</row>
    <row r="585" spans="2:21"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</row>
    <row r="586" spans="2:21"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</row>
    <row r="587" spans="2:21"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</row>
    <row r="588" spans="2:21"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</row>
    <row r="589" spans="2:21"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</row>
    <row r="590" spans="2:21"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</row>
    <row r="591" spans="2:21"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</row>
    <row r="592" spans="2:21"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</row>
    <row r="593" spans="2:21"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</row>
    <row r="594" spans="2:21"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</row>
    <row r="595" spans="2:21"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</row>
    <row r="596" spans="2:21"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</row>
    <row r="597" spans="2:21"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</row>
    <row r="598" spans="2:21"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</row>
    <row r="599" spans="2:21"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</row>
    <row r="600" spans="2:21"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</row>
    <row r="601" spans="2:21"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</row>
    <row r="602" spans="2:21"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</row>
    <row r="603" spans="2:21"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</row>
    <row r="604" spans="2:21"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</row>
    <row r="605" spans="2:21"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</row>
    <row r="606" spans="2:21"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</row>
    <row r="607" spans="2:21"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</row>
    <row r="608" spans="2:21"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</row>
    <row r="609" spans="2:21"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</row>
    <row r="610" spans="2:21"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</row>
    <row r="611" spans="2:21"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</row>
    <row r="612" spans="2:21"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</row>
    <row r="613" spans="2:21"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</row>
    <row r="614" spans="2:21"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</row>
    <row r="615" spans="2:21"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</row>
    <row r="616" spans="2:21"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</row>
    <row r="617" spans="2:21"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</row>
    <row r="618" spans="2:21"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</row>
    <row r="619" spans="2:21"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</row>
    <row r="620" spans="2:21"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</row>
    <row r="621" spans="2:21"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</row>
    <row r="622" spans="2:21"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</row>
    <row r="623" spans="2:21"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</row>
    <row r="624" spans="2:21"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</row>
    <row r="625" spans="2:21"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</row>
    <row r="626" spans="2:21"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</row>
    <row r="627" spans="2:21"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</row>
    <row r="628" spans="2:21"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</row>
    <row r="629" spans="2:21"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</row>
    <row r="630" spans="2:21"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</row>
    <row r="631" spans="2:21"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</row>
    <row r="632" spans="2:21"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</row>
    <row r="633" spans="2:21"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</row>
    <row r="634" spans="2:21"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</row>
    <row r="635" spans="2:21"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</row>
    <row r="636" spans="2:21"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</row>
    <row r="637" spans="2:21"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</row>
    <row r="638" spans="2:21"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</row>
    <row r="639" spans="2:21"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</row>
    <row r="640" spans="2:21"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</row>
    <row r="641" spans="2:21"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</row>
    <row r="642" spans="2:21"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</row>
    <row r="643" spans="2:21"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</row>
    <row r="644" spans="2:21"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</row>
    <row r="645" spans="2:21"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</row>
    <row r="646" spans="2:21"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</row>
    <row r="647" spans="2:21"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</row>
    <row r="648" spans="2:21"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</row>
    <row r="649" spans="2:21"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</row>
    <row r="650" spans="2:21"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</row>
    <row r="651" spans="2:21"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</row>
    <row r="652" spans="2:21"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</row>
    <row r="653" spans="2:21"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</row>
    <row r="654" spans="2:21"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</row>
    <row r="655" spans="2:21"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</row>
    <row r="656" spans="2:21"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</row>
    <row r="657" spans="2:21"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</row>
    <row r="658" spans="2:21"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</row>
    <row r="659" spans="2:21"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</row>
    <row r="660" spans="2:21"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</row>
    <row r="661" spans="2:21"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</row>
    <row r="662" spans="2:21"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</row>
    <row r="663" spans="2:21"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</row>
    <row r="664" spans="2:21"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</row>
    <row r="665" spans="2:21"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</row>
    <row r="666" spans="2:21"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</row>
    <row r="667" spans="2:21"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</row>
    <row r="668" spans="2:21"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</row>
    <row r="669" spans="2:21"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</row>
    <row r="670" spans="2:21"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</row>
    <row r="671" spans="2:21"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</row>
    <row r="672" spans="2:21"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</row>
    <row r="673" spans="2:21"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</row>
    <row r="674" spans="2:21"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</row>
    <row r="675" spans="2:21"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</row>
    <row r="676" spans="2:21"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</row>
    <row r="677" spans="2:21"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</row>
    <row r="678" spans="2:21"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</row>
    <row r="679" spans="2:21"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</row>
    <row r="680" spans="2:21"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</row>
    <row r="681" spans="2:21"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</row>
    <row r="682" spans="2:21"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</row>
    <row r="683" spans="2:21"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</row>
    <row r="684" spans="2:21"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</row>
    <row r="685" spans="2:21"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</row>
    <row r="686" spans="2:21"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</row>
    <row r="687" spans="2:21"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</row>
    <row r="688" spans="2:21"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</row>
    <row r="689" spans="2:21"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</row>
    <row r="690" spans="2:21"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</row>
    <row r="691" spans="2:21"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</row>
    <row r="692" spans="2:21"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</row>
    <row r="693" spans="2:21"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</row>
    <row r="694" spans="2:21"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</row>
    <row r="695" spans="2:21"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</row>
    <row r="696" spans="2:21"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</row>
    <row r="697" spans="2:21"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</row>
    <row r="698" spans="2:21"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</row>
    <row r="699" spans="2:21"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</row>
    <row r="700" spans="2:21"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</row>
    <row r="701" spans="2:21"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</row>
    <row r="702" spans="2:21"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</row>
    <row r="703" spans="2:21"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</row>
    <row r="704" spans="2:21"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</row>
    <row r="705" spans="2:21"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</row>
    <row r="706" spans="2:21"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</row>
    <row r="707" spans="2:21"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</row>
    <row r="708" spans="2:21"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</row>
    <row r="709" spans="2:21"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</row>
    <row r="710" spans="2:21"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</row>
    <row r="711" spans="2:21"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</row>
    <row r="712" spans="2:21"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</row>
    <row r="713" spans="2:21"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</row>
    <row r="714" spans="2:21"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</row>
    <row r="715" spans="2:21"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</row>
    <row r="716" spans="2:21"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</row>
    <row r="717" spans="2:21"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</row>
    <row r="718" spans="2:21"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</row>
    <row r="719" spans="2:21"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</row>
    <row r="720" spans="2:21"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</row>
    <row r="721" spans="2:21"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</row>
    <row r="722" spans="2:21"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</row>
    <row r="723" spans="2:21"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</row>
    <row r="724" spans="2:21"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</row>
    <row r="725" spans="2:21"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</row>
    <row r="726" spans="2:21"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</row>
    <row r="727" spans="2:21"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</row>
    <row r="728" spans="2:21"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</row>
    <row r="729" spans="2:21"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</row>
    <row r="730" spans="2:21"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</row>
    <row r="731" spans="2:21"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</row>
    <row r="732" spans="2:21"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</row>
    <row r="733" spans="2:21"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</row>
    <row r="734" spans="2:21"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</row>
    <row r="735" spans="2:21"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</row>
    <row r="736" spans="2:21"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</row>
    <row r="737" spans="2:21"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</row>
    <row r="738" spans="2:21"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</row>
    <row r="739" spans="2:21"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</row>
    <row r="740" spans="2:21"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</row>
    <row r="741" spans="2:21"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</row>
    <row r="742" spans="2:21"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</row>
    <row r="743" spans="2:21"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</row>
    <row r="744" spans="2:21"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</row>
    <row r="745" spans="2:21"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</row>
    <row r="746" spans="2:21"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</row>
    <row r="747" spans="2:21"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</row>
    <row r="748" spans="2:21"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</row>
    <row r="749" spans="2:21"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</row>
    <row r="750" spans="2:21"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</row>
    <row r="751" spans="2:21"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</row>
    <row r="752" spans="2:21"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</row>
    <row r="753" spans="2:21"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</row>
    <row r="754" spans="2:21"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</row>
    <row r="755" spans="2:21"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</row>
    <row r="756" spans="2:21"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</row>
    <row r="757" spans="2:21"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</row>
    <row r="758" spans="2:21"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</row>
    <row r="759" spans="2:21"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</row>
    <row r="760" spans="2:21"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</row>
    <row r="761" spans="2:21"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</row>
    <row r="762" spans="2:21"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</row>
    <row r="763" spans="2:21"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</row>
    <row r="764" spans="2:21"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</row>
    <row r="765" spans="2:21"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</row>
    <row r="766" spans="2:21"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</row>
    <row r="767" spans="2:21"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</row>
    <row r="768" spans="2:21"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</row>
    <row r="769" spans="2:21"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</row>
    <row r="770" spans="2:21"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</row>
    <row r="771" spans="2:21"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</row>
    <row r="772" spans="2:21"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</row>
    <row r="773" spans="2:21"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</row>
    <row r="774" spans="2:21"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</row>
    <row r="775" spans="2:21"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</row>
    <row r="776" spans="2:21"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</row>
    <row r="777" spans="2:21"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</row>
    <row r="778" spans="2:21"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</row>
    <row r="779" spans="2:21"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</row>
    <row r="780" spans="2:21"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</row>
    <row r="781" spans="2:21"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</row>
    <row r="782" spans="2:21"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</row>
    <row r="783" spans="2:21"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</row>
    <row r="784" spans="2:21"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</row>
    <row r="785" spans="2:21"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</row>
    <row r="786" spans="2:21"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</row>
    <row r="787" spans="2:21"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</row>
    <row r="788" spans="2:21"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</row>
    <row r="789" spans="2:21"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</row>
    <row r="790" spans="2:21"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</row>
    <row r="791" spans="2:21"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</row>
    <row r="792" spans="2:21"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</row>
    <row r="793" spans="2:21"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</row>
    <row r="794" spans="2:21"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</row>
    <row r="795" spans="2:21"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</row>
    <row r="796" spans="2:21"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</row>
    <row r="797" spans="2:21"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</row>
    <row r="798" spans="2:21"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</row>
    <row r="799" spans="2:21"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</row>
    <row r="800" spans="2:21"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</row>
    <row r="801" spans="2:21"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</row>
    <row r="802" spans="2:21"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</row>
    <row r="803" spans="2:21"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</row>
    <row r="804" spans="2:21"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</row>
    <row r="805" spans="2:21"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</row>
    <row r="806" spans="2:21"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</row>
    <row r="807" spans="2:21"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</row>
    <row r="808" spans="2:21"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</row>
    <row r="809" spans="2:21"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</row>
    <row r="810" spans="2:21"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</row>
    <row r="811" spans="2:21"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</row>
    <row r="812" spans="2:21"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</row>
    <row r="813" spans="2:21"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</row>
    <row r="814" spans="2:21"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</row>
    <row r="815" spans="2:21"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</row>
    <row r="816" spans="2:21"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</row>
    <row r="817" spans="2:21"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</row>
    <row r="818" spans="2:21"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</row>
    <row r="819" spans="2:21"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</row>
    <row r="820" spans="2:21"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</row>
    <row r="821" spans="2:21"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</row>
    <row r="822" spans="2:21"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</row>
    <row r="823" spans="2:21"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</row>
    <row r="824" spans="2:21"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</row>
    <row r="825" spans="2:21"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</row>
    <row r="826" spans="2:21"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</row>
    <row r="827" spans="2:21"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</row>
    <row r="828" spans="2:21"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</row>
    <row r="829" spans="2:21"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</row>
    <row r="830" spans="2:21"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</row>
    <row r="831" spans="2:21"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</row>
    <row r="832" spans="2:21"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</row>
    <row r="833" spans="2:21"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</row>
    <row r="834" spans="2:21"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</row>
    <row r="835" spans="2:21"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</row>
    <row r="836" spans="2:21"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</row>
    <row r="837" spans="2:21"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</row>
    <row r="838" spans="2:21"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</row>
    <row r="839" spans="2:21"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</row>
    <row r="840" spans="2:21"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</row>
    <row r="841" spans="2:21"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</row>
    <row r="842" spans="2:21"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</row>
    <row r="843" spans="2:21"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</row>
    <row r="844" spans="2:21"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</row>
    <row r="845" spans="2:21"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</row>
    <row r="846" spans="2:21"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</row>
    <row r="847" spans="2:21"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</row>
    <row r="848" spans="2:21"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</row>
    <row r="849" spans="2:21"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</row>
    <row r="850" spans="2:21"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</row>
    <row r="851" spans="2:21"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</row>
    <row r="852" spans="2:21"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</row>
    <row r="853" spans="2:21"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</row>
    <row r="854" spans="2:21"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</row>
    <row r="855" spans="2:21"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</row>
    <row r="856" spans="2:21"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</row>
    <row r="857" spans="2:21"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</row>
    <row r="858" spans="2:21"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</row>
    <row r="859" spans="2:21"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</row>
    <row r="860" spans="2:21"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</row>
    <row r="861" spans="2:21"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</row>
    <row r="862" spans="2:21"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</row>
    <row r="863" spans="2:21"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</row>
    <row r="864" spans="2:21"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</row>
    <row r="865" spans="2:21"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</row>
    <row r="866" spans="2:21"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</row>
    <row r="867" spans="2:21"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</row>
    <row r="868" spans="2:21"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</row>
    <row r="869" spans="2:21"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</row>
    <row r="870" spans="2:21"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</row>
    <row r="871" spans="2:21"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</row>
    <row r="872" spans="2:21"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</row>
    <row r="873" spans="2:21"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</row>
    <row r="874" spans="2:21"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</row>
    <row r="875" spans="2:21"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</row>
    <row r="876" spans="2:21"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</row>
    <row r="877" spans="2:21"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</row>
    <row r="878" spans="2:21"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</row>
    <row r="879" spans="2:21"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</row>
    <row r="880" spans="2:21"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</row>
    <row r="881" spans="2:21"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</row>
    <row r="882" spans="2:21"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</row>
    <row r="883" spans="2:21"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</row>
    <row r="884" spans="2:21"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</row>
    <row r="885" spans="2:21"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</row>
    <row r="886" spans="2:21"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</row>
    <row r="887" spans="2:21"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</row>
    <row r="888" spans="2:21"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</row>
    <row r="889" spans="2:21"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</row>
    <row r="890" spans="2:21"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</row>
    <row r="891" spans="2:21"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</row>
    <row r="892" spans="2:21"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</row>
    <row r="893" spans="2:21"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</row>
    <row r="894" spans="2:21"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</row>
    <row r="895" spans="2:21"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</row>
    <row r="896" spans="2:21"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</row>
    <row r="897" spans="2:21"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</row>
    <row r="898" spans="2:21"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</row>
    <row r="899" spans="2:21"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</row>
    <row r="900" spans="2:21"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</row>
    <row r="901" spans="2:21"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</row>
    <row r="902" spans="2:21"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</row>
    <row r="903" spans="2:21"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</row>
    <row r="904" spans="2:21"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</row>
    <row r="905" spans="2:21"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</row>
    <row r="906" spans="2:21"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</row>
    <row r="907" spans="2:21"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</row>
    <row r="908" spans="2:21"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</row>
    <row r="909" spans="2:21"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</row>
    <row r="910" spans="2:21"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</row>
    <row r="911" spans="2:21"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</row>
    <row r="912" spans="2:21"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</row>
    <row r="913" spans="2:21"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</row>
    <row r="914" spans="2:21"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</row>
    <row r="915" spans="2:21"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</row>
    <row r="916" spans="2:21"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</row>
    <row r="917" spans="2:21"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</row>
    <row r="918" spans="2:21"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</row>
    <row r="919" spans="2:21"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</row>
    <row r="920" spans="2:21"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</row>
    <row r="921" spans="2:21"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</row>
    <row r="922" spans="2:21"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</row>
    <row r="923" spans="2:21"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</row>
    <row r="924" spans="2:21"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</row>
    <row r="925" spans="2:21"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</row>
    <row r="926" spans="2:21"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</row>
    <row r="927" spans="2:21"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</row>
    <row r="928" spans="2:21"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</row>
    <row r="929" spans="2:21"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</row>
    <row r="930" spans="2:21"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</row>
    <row r="931" spans="2:21"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</row>
    <row r="932" spans="2:21"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</row>
    <row r="933" spans="2:21"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</row>
    <row r="934" spans="2:21"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</row>
    <row r="935" spans="2:21"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</row>
    <row r="936" spans="2:21"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</row>
    <row r="937" spans="2:21"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</row>
    <row r="938" spans="2:21"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</row>
    <row r="939" spans="2:21"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</row>
    <row r="940" spans="2:21"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</row>
    <row r="941" spans="2:21"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</row>
    <row r="942" spans="2:21"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</row>
    <row r="943" spans="2:21"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</row>
    <row r="944" spans="2:21"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</row>
    <row r="945" spans="2:21"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</row>
    <row r="946" spans="2:21"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</row>
    <row r="947" spans="2:21"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</row>
    <row r="948" spans="2:21"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</row>
    <row r="949" spans="2:21"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</row>
    <row r="950" spans="2:21"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</row>
    <row r="951" spans="2:21"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</row>
    <row r="952" spans="2:21"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</row>
    <row r="953" spans="2:21"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</row>
    <row r="954" spans="2:21"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</row>
    <row r="955" spans="2:21"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</row>
    <row r="956" spans="2:21"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</row>
    <row r="957" spans="2:21"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</row>
    <row r="958" spans="2:21"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</row>
    <row r="959" spans="2:21"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</row>
    <row r="960" spans="2:21"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</row>
    <row r="961" spans="2:21"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</row>
    <row r="962" spans="2:21"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</row>
    <row r="963" spans="2:21"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</row>
    <row r="964" spans="2:21"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</row>
    <row r="965" spans="2:21"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</row>
    <row r="966" spans="2:21"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</row>
    <row r="967" spans="2:21"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</row>
    <row r="968" spans="2:21"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</row>
    <row r="969" spans="2:21"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</row>
    <row r="970" spans="2:21"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</row>
    <row r="971" spans="2:21"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</row>
    <row r="972" spans="2:21"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</row>
    <row r="973" spans="2:21"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</row>
    <row r="974" spans="2:21"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</row>
    <row r="975" spans="2:21"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</row>
    <row r="976" spans="2:21"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</row>
    <row r="977" spans="2:21"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</row>
    <row r="978" spans="2:21"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</row>
    <row r="979" spans="2:21"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</row>
    <row r="980" spans="2:21"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</row>
    <row r="981" spans="2:21"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</row>
    <row r="982" spans="2:21"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</row>
    <row r="983" spans="2:21"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</row>
    <row r="984" spans="2:21"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</row>
    <row r="985" spans="2:21"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</row>
    <row r="986" spans="2:21"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</row>
    <row r="987" spans="2:21"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</row>
    <row r="988" spans="2:21"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</row>
    <row r="989" spans="2:21"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</row>
    <row r="990" spans="2:21"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</row>
    <row r="991" spans="2:21"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</row>
    <row r="992" spans="2:21"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</row>
    <row r="993" spans="2:21"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</row>
    <row r="994" spans="2:21"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</row>
    <row r="995" spans="2:21"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</row>
    <row r="996" spans="2:21"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</row>
    <row r="997" spans="2:21"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</row>
    <row r="998" spans="2:21"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</row>
    <row r="999" spans="2:21"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</row>
    <row r="1000" spans="2:21"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</row>
    <row r="1001" spans="2:21"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</row>
  </sheetData>
  <mergeCells count="31">
    <mergeCell ref="L8:O8"/>
    <mergeCell ref="A1:E1"/>
    <mergeCell ref="A2:E2"/>
    <mergeCell ref="U7:U10"/>
    <mergeCell ref="T8:T10"/>
    <mergeCell ref="N9:O9"/>
    <mergeCell ref="A7:A10"/>
    <mergeCell ref="B7:B10"/>
    <mergeCell ref="H7:O7"/>
    <mergeCell ref="P7:Q7"/>
    <mergeCell ref="R7:T7"/>
    <mergeCell ref="Q8:Q10"/>
    <mergeCell ref="R8:R10"/>
    <mergeCell ref="S8:S10"/>
    <mergeCell ref="C7:C10"/>
    <mergeCell ref="Q2:T2"/>
    <mergeCell ref="A5:U5"/>
    <mergeCell ref="D7:G7"/>
    <mergeCell ref="H9:I9"/>
    <mergeCell ref="J9:K9"/>
    <mergeCell ref="A3:U3"/>
    <mergeCell ref="A4:U4"/>
    <mergeCell ref="D9:D10"/>
    <mergeCell ref="E9:E10"/>
    <mergeCell ref="F9:F10"/>
    <mergeCell ref="G9:G10"/>
    <mergeCell ref="P8:P10"/>
    <mergeCell ref="L9:M9"/>
    <mergeCell ref="D8:E8"/>
    <mergeCell ref="F8:G8"/>
    <mergeCell ref="H8:K8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I999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9" sqref="A9"/>
      <selection pane="bottomRight" activeCell="J9" sqref="J9:J10"/>
    </sheetView>
  </sheetViews>
  <sheetFormatPr defaultColWidth="12.5703125" defaultRowHeight="15.75" customHeight="1"/>
  <cols>
    <col min="1" max="1" width="15.140625" style="25" customWidth="1"/>
    <col min="2" max="2" width="7.42578125" style="25" customWidth="1"/>
    <col min="3" max="3" width="7.7109375" style="25" customWidth="1"/>
    <col min="4" max="4" width="6.42578125" style="25" customWidth="1"/>
    <col min="5" max="5" width="7" style="25" customWidth="1"/>
    <col min="6" max="6" width="6.7109375" style="25" customWidth="1"/>
    <col min="7" max="7" width="7.42578125" style="25" customWidth="1"/>
    <col min="8" max="8" width="6.42578125" style="25" customWidth="1"/>
    <col min="9" max="9" width="6.7109375" style="25" customWidth="1"/>
    <col min="10" max="10" width="7" style="25" customWidth="1"/>
    <col min="11" max="11" width="7.85546875" style="25" customWidth="1"/>
    <col min="12" max="13" width="6.28515625" style="25" customWidth="1"/>
    <col min="14" max="17" width="6.140625" style="25" customWidth="1"/>
    <col min="18" max="18" width="7.5703125" style="25" customWidth="1"/>
    <col min="19" max="19" width="8.28515625" style="25" customWidth="1"/>
    <col min="20" max="20" width="6.5703125" style="25" customWidth="1"/>
    <col min="21" max="21" width="10" style="25" customWidth="1"/>
    <col min="22" max="22" width="5.5703125" style="25" customWidth="1"/>
    <col min="23" max="23" width="6.140625" style="25" customWidth="1"/>
    <col min="24" max="24" width="7.85546875" style="25" customWidth="1"/>
    <col min="25" max="25" width="6.42578125" style="25" customWidth="1"/>
    <col min="26" max="26" width="6.7109375" style="25" customWidth="1"/>
    <col min="27" max="27" width="5.5703125" style="25" customWidth="1"/>
    <col min="28" max="28" width="6.42578125" style="25" customWidth="1"/>
    <col min="29" max="29" width="6" style="25" customWidth="1"/>
    <col min="30" max="30" width="6.42578125" style="25" customWidth="1"/>
    <col min="31" max="31" width="6.28515625" style="25" customWidth="1"/>
    <col min="32" max="32" width="6.85546875" style="25" customWidth="1"/>
    <col min="33" max="33" width="10.85546875" style="25" hidden="1" customWidth="1"/>
    <col min="34" max="16384" width="12.5703125" style="25"/>
  </cols>
  <sheetData>
    <row r="1" spans="1:35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T2" s="26"/>
      <c r="U2" s="26"/>
      <c r="V2" s="40"/>
      <c r="Y2" s="26"/>
      <c r="Z2" s="26"/>
      <c r="AB2" s="12" t="s">
        <v>326</v>
      </c>
      <c r="AC2" s="26"/>
      <c r="AD2" s="26"/>
      <c r="AE2" s="26"/>
      <c r="AF2" s="26"/>
      <c r="AG2" s="26"/>
      <c r="AH2" s="26"/>
      <c r="AI2" s="26"/>
    </row>
    <row r="3" spans="1:35" ht="21.75" customHeight="1">
      <c r="A3" s="86" t="s">
        <v>269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26"/>
    </row>
    <row r="4" spans="1:35" ht="15.75" customHeight="1">
      <c r="A4" s="85" t="s">
        <v>316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26"/>
    </row>
    <row r="5" spans="1:35">
      <c r="A5" s="85" t="s">
        <v>330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26"/>
    </row>
    <row r="6" spans="1:35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26"/>
    </row>
    <row r="7" spans="1:35" s="13" customFormat="1">
      <c r="A7" s="64" t="s">
        <v>2</v>
      </c>
      <c r="B7" s="67" t="s">
        <v>270</v>
      </c>
      <c r="C7" s="69"/>
      <c r="D7" s="68"/>
      <c r="E7" s="64" t="s">
        <v>271</v>
      </c>
      <c r="F7" s="64" t="s">
        <v>272</v>
      </c>
      <c r="G7" s="67" t="s">
        <v>227</v>
      </c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8"/>
      <c r="Y7" s="67" t="s">
        <v>228</v>
      </c>
      <c r="Z7" s="69"/>
      <c r="AA7" s="69"/>
      <c r="AB7" s="69"/>
      <c r="AC7" s="69"/>
      <c r="AD7" s="68"/>
      <c r="AE7" s="67" t="s">
        <v>235</v>
      </c>
      <c r="AF7" s="68"/>
      <c r="AG7" s="64" t="s">
        <v>176</v>
      </c>
    </row>
    <row r="8" spans="1:35" s="13" customFormat="1" ht="40.5" customHeight="1">
      <c r="A8" s="65"/>
      <c r="B8" s="64" t="s">
        <v>161</v>
      </c>
      <c r="C8" s="64" t="s">
        <v>149</v>
      </c>
      <c r="D8" s="64" t="s">
        <v>150</v>
      </c>
      <c r="E8" s="65"/>
      <c r="F8" s="65"/>
      <c r="G8" s="67" t="s">
        <v>155</v>
      </c>
      <c r="H8" s="69"/>
      <c r="I8" s="69"/>
      <c r="J8" s="69"/>
      <c r="K8" s="68"/>
      <c r="L8" s="67" t="s">
        <v>273</v>
      </c>
      <c r="M8" s="68"/>
      <c r="N8" s="67" t="s">
        <v>230</v>
      </c>
      <c r="O8" s="69"/>
      <c r="P8" s="69"/>
      <c r="Q8" s="68"/>
      <c r="R8" s="64" t="s">
        <v>242</v>
      </c>
      <c r="S8" s="64" t="s">
        <v>243</v>
      </c>
      <c r="T8" s="67" t="s">
        <v>231</v>
      </c>
      <c r="U8" s="68"/>
      <c r="V8" s="67" t="s">
        <v>232</v>
      </c>
      <c r="W8" s="69"/>
      <c r="X8" s="68"/>
      <c r="Y8" s="64" t="s">
        <v>274</v>
      </c>
      <c r="Z8" s="64" t="s">
        <v>275</v>
      </c>
      <c r="AA8" s="64" t="s">
        <v>276</v>
      </c>
      <c r="AB8" s="64" t="s">
        <v>277</v>
      </c>
      <c r="AC8" s="64" t="s">
        <v>278</v>
      </c>
      <c r="AD8" s="64" t="s">
        <v>279</v>
      </c>
      <c r="AE8" s="64" t="s">
        <v>253</v>
      </c>
      <c r="AF8" s="64" t="s">
        <v>254</v>
      </c>
      <c r="AG8" s="80"/>
    </row>
    <row r="9" spans="1:35" s="13" customFormat="1" ht="31.5" customHeight="1">
      <c r="A9" s="65"/>
      <c r="B9" s="65"/>
      <c r="C9" s="65"/>
      <c r="D9" s="65"/>
      <c r="E9" s="65"/>
      <c r="F9" s="65"/>
      <c r="G9" s="64" t="s">
        <v>161</v>
      </c>
      <c r="H9" s="64" t="s">
        <v>280</v>
      </c>
      <c r="I9" s="64" t="s">
        <v>281</v>
      </c>
      <c r="J9" s="64" t="s">
        <v>282</v>
      </c>
      <c r="K9" s="64" t="s">
        <v>283</v>
      </c>
      <c r="L9" s="64" t="s">
        <v>238</v>
      </c>
      <c r="M9" s="64" t="s">
        <v>239</v>
      </c>
      <c r="N9" s="67" t="s">
        <v>240</v>
      </c>
      <c r="O9" s="68"/>
      <c r="P9" s="67" t="s">
        <v>241</v>
      </c>
      <c r="Q9" s="68"/>
      <c r="R9" s="65"/>
      <c r="S9" s="65"/>
      <c r="T9" s="64" t="s">
        <v>284</v>
      </c>
      <c r="U9" s="64" t="s">
        <v>245</v>
      </c>
      <c r="V9" s="64" t="s">
        <v>246</v>
      </c>
      <c r="W9" s="64" t="s">
        <v>285</v>
      </c>
      <c r="X9" s="64" t="s">
        <v>245</v>
      </c>
      <c r="Y9" s="65"/>
      <c r="Z9" s="65"/>
      <c r="AA9" s="65"/>
      <c r="AB9" s="65"/>
      <c r="AC9" s="65"/>
      <c r="AD9" s="65"/>
      <c r="AE9" s="65"/>
      <c r="AF9" s="65"/>
      <c r="AG9" s="80"/>
    </row>
    <row r="10" spans="1:35" s="13" customFormat="1" ht="90" customHeight="1">
      <c r="A10" s="66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39" t="s">
        <v>238</v>
      </c>
      <c r="O10" s="39" t="s">
        <v>239</v>
      </c>
      <c r="P10" s="39" t="s">
        <v>238</v>
      </c>
      <c r="Q10" s="39" t="s">
        <v>239</v>
      </c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81"/>
    </row>
    <row r="11" spans="1:35" s="13" customFormat="1" ht="37.5" customHeight="1">
      <c r="A11" s="54" t="s">
        <v>20</v>
      </c>
      <c r="B11" s="54" t="s">
        <v>192</v>
      </c>
      <c r="C11" s="54">
        <v>2</v>
      </c>
      <c r="D11" s="54">
        <v>3</v>
      </c>
      <c r="E11" s="54">
        <v>4</v>
      </c>
      <c r="F11" s="54">
        <v>5</v>
      </c>
      <c r="G11" s="54" t="s">
        <v>286</v>
      </c>
      <c r="H11" s="54">
        <v>7</v>
      </c>
      <c r="I11" s="54" t="s">
        <v>287</v>
      </c>
      <c r="J11" s="54">
        <v>9</v>
      </c>
      <c r="K11" s="54">
        <v>10</v>
      </c>
      <c r="L11" s="54">
        <v>11</v>
      </c>
      <c r="M11" s="54">
        <v>12</v>
      </c>
      <c r="N11" s="54">
        <v>13</v>
      </c>
      <c r="O11" s="54">
        <v>14</v>
      </c>
      <c r="P11" s="54">
        <v>15</v>
      </c>
      <c r="Q11" s="54">
        <v>16</v>
      </c>
      <c r="R11" s="54">
        <v>17</v>
      </c>
      <c r="S11" s="54">
        <v>18</v>
      </c>
      <c r="T11" s="54">
        <v>19</v>
      </c>
      <c r="U11" s="54">
        <v>20</v>
      </c>
      <c r="V11" s="54">
        <v>21</v>
      </c>
      <c r="W11" s="54">
        <v>22</v>
      </c>
      <c r="X11" s="54">
        <v>23</v>
      </c>
      <c r="Y11" s="54">
        <v>24</v>
      </c>
      <c r="Z11" s="54">
        <v>25</v>
      </c>
      <c r="AA11" s="54">
        <v>26</v>
      </c>
      <c r="AB11" s="54">
        <v>27</v>
      </c>
      <c r="AC11" s="54">
        <v>28</v>
      </c>
      <c r="AD11" s="54">
        <v>29</v>
      </c>
      <c r="AE11" s="54">
        <v>30</v>
      </c>
      <c r="AF11" s="54">
        <v>31</v>
      </c>
      <c r="AG11" s="39"/>
    </row>
    <row r="12" spans="1:35" s="42" customFormat="1" ht="36" customHeight="1">
      <c r="A12" s="62" t="s">
        <v>315</v>
      </c>
      <c r="B12" s="52">
        <f>B13+B14+B28</f>
        <v>28</v>
      </c>
      <c r="C12" s="52">
        <f t="shared" ref="C12:AG12" si="0">C13+C14+C28</f>
        <v>6</v>
      </c>
      <c r="D12" s="52">
        <f t="shared" si="0"/>
        <v>22</v>
      </c>
      <c r="E12" s="52">
        <f t="shared" si="0"/>
        <v>28</v>
      </c>
      <c r="F12" s="52">
        <f t="shared" si="0"/>
        <v>1</v>
      </c>
      <c r="G12" s="52">
        <f t="shared" si="0"/>
        <v>3</v>
      </c>
      <c r="H12" s="52">
        <f t="shared" si="0"/>
        <v>2</v>
      </c>
      <c r="I12" s="52">
        <f t="shared" si="0"/>
        <v>0</v>
      </c>
      <c r="J12" s="52">
        <f t="shared" si="0"/>
        <v>1</v>
      </c>
      <c r="K12" s="52">
        <f t="shared" si="0"/>
        <v>0</v>
      </c>
      <c r="L12" s="52">
        <f t="shared" si="0"/>
        <v>0</v>
      </c>
      <c r="M12" s="52">
        <f t="shared" si="0"/>
        <v>0</v>
      </c>
      <c r="N12" s="52">
        <f t="shared" si="0"/>
        <v>0</v>
      </c>
      <c r="O12" s="52">
        <f t="shared" si="0"/>
        <v>0</v>
      </c>
      <c r="P12" s="52">
        <f t="shared" si="0"/>
        <v>0</v>
      </c>
      <c r="Q12" s="52">
        <f t="shared" si="0"/>
        <v>0</v>
      </c>
      <c r="R12" s="52">
        <f t="shared" si="0"/>
        <v>0</v>
      </c>
      <c r="S12" s="52">
        <f t="shared" si="0"/>
        <v>0</v>
      </c>
      <c r="T12" s="52">
        <f t="shared" si="0"/>
        <v>0</v>
      </c>
      <c r="U12" s="52">
        <f t="shared" si="0"/>
        <v>0</v>
      </c>
      <c r="V12" s="52">
        <f t="shared" si="0"/>
        <v>0</v>
      </c>
      <c r="W12" s="52">
        <f t="shared" si="0"/>
        <v>0</v>
      </c>
      <c r="X12" s="52">
        <f t="shared" si="0"/>
        <v>0</v>
      </c>
      <c r="Y12" s="52">
        <f t="shared" si="0"/>
        <v>0</v>
      </c>
      <c r="Z12" s="52">
        <f t="shared" si="0"/>
        <v>0</v>
      </c>
      <c r="AA12" s="52">
        <f t="shared" si="0"/>
        <v>0</v>
      </c>
      <c r="AB12" s="52">
        <f t="shared" si="0"/>
        <v>0</v>
      </c>
      <c r="AC12" s="52">
        <f t="shared" si="0"/>
        <v>2</v>
      </c>
      <c r="AD12" s="52">
        <f t="shared" si="0"/>
        <v>0</v>
      </c>
      <c r="AE12" s="52">
        <f t="shared" si="0"/>
        <v>2</v>
      </c>
      <c r="AF12" s="52">
        <f t="shared" si="0"/>
        <v>0</v>
      </c>
      <c r="AG12" s="34">
        <f t="shared" si="0"/>
        <v>25</v>
      </c>
    </row>
    <row r="13" spans="1:35" ht="26.25" customHeight="1">
      <c r="A13" s="39" t="s">
        <v>328</v>
      </c>
      <c r="B13" s="39">
        <f>IFERROR(IF((C13+D13)=('3.XLD TC'!W12+'3.XLD TC'!X12),(C13+D13),"Lỗi"),"Lỗi")</f>
        <v>4</v>
      </c>
      <c r="C13" s="39">
        <v>3</v>
      </c>
      <c r="D13" s="39">
        <v>1</v>
      </c>
      <c r="E13" s="39">
        <f t="shared" ref="E13:E27" si="1">B13</f>
        <v>4</v>
      </c>
      <c r="F13" s="39">
        <f>'3.XLD TC'!X12</f>
        <v>0</v>
      </c>
      <c r="G13" s="39">
        <f t="shared" ref="G13:G27" si="2">SUM(H13:K13)</f>
        <v>1</v>
      </c>
      <c r="H13" s="39">
        <f t="shared" ref="H13:H27" si="3">(Y13+AA13+AC13)-I13</f>
        <v>1</v>
      </c>
      <c r="I13" s="39">
        <f t="shared" ref="I13:I27" si="4">Z13+AB13+AD13</f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1</v>
      </c>
      <c r="AD13" s="39">
        <v>0</v>
      </c>
      <c r="AE13" s="39">
        <v>1</v>
      </c>
      <c r="AF13" s="39">
        <v>0</v>
      </c>
      <c r="AG13" s="30">
        <f t="shared" ref="AG13:AG27" si="5">B13-G13</f>
        <v>3</v>
      </c>
    </row>
    <row r="14" spans="1:35" ht="31.5">
      <c r="A14" s="39" t="s">
        <v>26</v>
      </c>
      <c r="B14" s="39">
        <f>SUM(B15:B27)</f>
        <v>13</v>
      </c>
      <c r="C14" s="39">
        <f t="shared" ref="C14:AG14" si="6">SUM(C15:C27)</f>
        <v>0</v>
      </c>
      <c r="D14" s="39">
        <f t="shared" si="6"/>
        <v>13</v>
      </c>
      <c r="E14" s="39">
        <f t="shared" si="6"/>
        <v>13</v>
      </c>
      <c r="F14" s="39">
        <f t="shared" si="6"/>
        <v>1</v>
      </c>
      <c r="G14" s="39">
        <f t="shared" si="6"/>
        <v>1</v>
      </c>
      <c r="H14" s="39">
        <f t="shared" si="6"/>
        <v>0</v>
      </c>
      <c r="I14" s="39">
        <f t="shared" si="6"/>
        <v>0</v>
      </c>
      <c r="J14" s="39">
        <f t="shared" si="6"/>
        <v>1</v>
      </c>
      <c r="K14" s="39">
        <f t="shared" si="6"/>
        <v>0</v>
      </c>
      <c r="L14" s="39">
        <f t="shared" si="6"/>
        <v>0</v>
      </c>
      <c r="M14" s="39">
        <f t="shared" si="6"/>
        <v>0</v>
      </c>
      <c r="N14" s="39">
        <f t="shared" si="6"/>
        <v>0</v>
      </c>
      <c r="O14" s="39">
        <f t="shared" si="6"/>
        <v>0</v>
      </c>
      <c r="P14" s="39">
        <f t="shared" si="6"/>
        <v>0</v>
      </c>
      <c r="Q14" s="39">
        <f t="shared" si="6"/>
        <v>0</v>
      </c>
      <c r="R14" s="39">
        <f t="shared" si="6"/>
        <v>0</v>
      </c>
      <c r="S14" s="39">
        <f t="shared" si="6"/>
        <v>0</v>
      </c>
      <c r="T14" s="39">
        <f t="shared" si="6"/>
        <v>0</v>
      </c>
      <c r="U14" s="39">
        <f t="shared" si="6"/>
        <v>0</v>
      </c>
      <c r="V14" s="39">
        <f t="shared" si="6"/>
        <v>0</v>
      </c>
      <c r="W14" s="39">
        <f t="shared" si="6"/>
        <v>0</v>
      </c>
      <c r="X14" s="39">
        <f t="shared" si="6"/>
        <v>0</v>
      </c>
      <c r="Y14" s="39">
        <f t="shared" si="6"/>
        <v>0</v>
      </c>
      <c r="Z14" s="39">
        <f t="shared" si="6"/>
        <v>0</v>
      </c>
      <c r="AA14" s="39">
        <f t="shared" si="6"/>
        <v>0</v>
      </c>
      <c r="AB14" s="39">
        <f t="shared" si="6"/>
        <v>0</v>
      </c>
      <c r="AC14" s="39">
        <f t="shared" si="6"/>
        <v>0</v>
      </c>
      <c r="AD14" s="39">
        <f t="shared" si="6"/>
        <v>0</v>
      </c>
      <c r="AE14" s="39">
        <f t="shared" si="6"/>
        <v>0</v>
      </c>
      <c r="AF14" s="39">
        <f t="shared" si="6"/>
        <v>0</v>
      </c>
      <c r="AG14" s="30">
        <f t="shared" si="6"/>
        <v>12</v>
      </c>
    </row>
    <row r="15" spans="1:35" ht="31.5" hidden="1">
      <c r="A15" s="39" t="s">
        <v>27</v>
      </c>
      <c r="B15" s="39">
        <f>IFERROR(IF((C15+D15)=('3.XLD TC'!W14+'3.XLD TC'!X14),(C15+D15),"Lỗi"),"Lỗi")</f>
        <v>0</v>
      </c>
      <c r="C15" s="39"/>
      <c r="D15" s="39"/>
      <c r="E15" s="39">
        <f t="shared" si="1"/>
        <v>0</v>
      </c>
      <c r="F15" s="39">
        <f>'3.XLD TC'!X14</f>
        <v>0</v>
      </c>
      <c r="G15" s="39">
        <f t="shared" si="2"/>
        <v>0</v>
      </c>
      <c r="H15" s="39">
        <f t="shared" si="3"/>
        <v>0</v>
      </c>
      <c r="I15" s="39">
        <f t="shared" si="4"/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39">
        <v>0</v>
      </c>
      <c r="AF15" s="39">
        <v>0</v>
      </c>
      <c r="AG15" s="30">
        <f t="shared" si="5"/>
        <v>0</v>
      </c>
    </row>
    <row r="16" spans="1:35" ht="31.5" hidden="1">
      <c r="A16" s="39" t="s">
        <v>28</v>
      </c>
      <c r="B16" s="39">
        <f>IFERROR(IF((C16+D16)=('3.XLD TC'!W15+'3.XLD TC'!X15),(C16+D16),"Lỗi"),"Lỗi")</f>
        <v>0</v>
      </c>
      <c r="C16" s="39"/>
      <c r="D16" s="39"/>
      <c r="E16" s="39">
        <f t="shared" si="1"/>
        <v>0</v>
      </c>
      <c r="F16" s="39">
        <f>'3.XLD TC'!X15</f>
        <v>0</v>
      </c>
      <c r="G16" s="39">
        <f t="shared" si="2"/>
        <v>0</v>
      </c>
      <c r="H16" s="39">
        <f t="shared" si="3"/>
        <v>0</v>
      </c>
      <c r="I16" s="39">
        <f t="shared" si="4"/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39">
        <v>0</v>
      </c>
      <c r="AF16" s="39">
        <v>0</v>
      </c>
      <c r="AG16" s="30">
        <f t="shared" si="5"/>
        <v>0</v>
      </c>
    </row>
    <row r="17" spans="1:33" hidden="1">
      <c r="A17" s="39" t="s">
        <v>29</v>
      </c>
      <c r="B17" s="39">
        <f>IFERROR(IF((C17+D17)=('3.XLD TC'!W16+'3.XLD TC'!X16),(C17+D17),"Lỗi"),"Lỗi")</f>
        <v>0</v>
      </c>
      <c r="C17" s="39">
        <v>0</v>
      </c>
      <c r="D17" s="39">
        <v>0</v>
      </c>
      <c r="E17" s="39">
        <f t="shared" si="1"/>
        <v>0</v>
      </c>
      <c r="F17" s="39">
        <f>'3.XLD TC'!X16</f>
        <v>0</v>
      </c>
      <c r="G17" s="39">
        <f t="shared" si="2"/>
        <v>0</v>
      </c>
      <c r="H17" s="39">
        <f t="shared" si="3"/>
        <v>0</v>
      </c>
      <c r="I17" s="39">
        <f t="shared" si="4"/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39">
        <v>0</v>
      </c>
      <c r="AF17" s="39">
        <v>0</v>
      </c>
      <c r="AG17" s="30">
        <f t="shared" si="5"/>
        <v>0</v>
      </c>
    </row>
    <row r="18" spans="1:33" hidden="1">
      <c r="A18" s="39" t="s">
        <v>30</v>
      </c>
      <c r="B18" s="39">
        <f>IFERROR(IF((C18+D18)=('3.XLD TC'!W17+'3.XLD TC'!X17),(C18+D18),"Lỗi"),"Lỗi")</f>
        <v>0</v>
      </c>
      <c r="C18" s="39"/>
      <c r="D18" s="39"/>
      <c r="E18" s="39">
        <f t="shared" si="1"/>
        <v>0</v>
      </c>
      <c r="F18" s="39">
        <f>'3.XLD TC'!X17</f>
        <v>0</v>
      </c>
      <c r="G18" s="39">
        <f t="shared" si="2"/>
        <v>0</v>
      </c>
      <c r="H18" s="39">
        <f t="shared" si="3"/>
        <v>0</v>
      </c>
      <c r="I18" s="39">
        <f t="shared" si="4"/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39">
        <v>0</v>
      </c>
      <c r="AF18" s="39">
        <v>0</v>
      </c>
      <c r="AG18" s="30">
        <f t="shared" si="5"/>
        <v>0</v>
      </c>
    </row>
    <row r="19" spans="1:33" hidden="1">
      <c r="A19" s="39" t="s">
        <v>31</v>
      </c>
      <c r="B19" s="39">
        <f>IFERROR(IF((C19+D19)=('3.XLD TC'!W18+'3.XLD TC'!X18),(C19+D19),"Lỗi"),"Lỗi")</f>
        <v>8</v>
      </c>
      <c r="C19" s="39">
        <v>0</v>
      </c>
      <c r="D19" s="39">
        <v>8</v>
      </c>
      <c r="E19" s="39">
        <f t="shared" si="1"/>
        <v>8</v>
      </c>
      <c r="F19" s="39">
        <f>'3.XLD TC'!X18</f>
        <v>0</v>
      </c>
      <c r="G19" s="39">
        <f t="shared" si="2"/>
        <v>1</v>
      </c>
      <c r="H19" s="39">
        <f t="shared" si="3"/>
        <v>0</v>
      </c>
      <c r="I19" s="39">
        <f t="shared" si="4"/>
        <v>0</v>
      </c>
      <c r="J19" s="39">
        <v>1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39">
        <v>0</v>
      </c>
      <c r="AF19" s="39">
        <v>0</v>
      </c>
      <c r="AG19" s="30">
        <f t="shared" si="5"/>
        <v>7</v>
      </c>
    </row>
    <row r="20" spans="1:33" hidden="1">
      <c r="A20" s="39" t="s">
        <v>32</v>
      </c>
      <c r="B20" s="39">
        <f>IFERROR(IF((C20+D20)=('3.XLD TC'!W19+'3.XLD TC'!X19),(C20+D20),"Lỗi"),"Lỗi")</f>
        <v>0</v>
      </c>
      <c r="C20" s="39"/>
      <c r="D20" s="39"/>
      <c r="E20" s="39">
        <f t="shared" si="1"/>
        <v>0</v>
      </c>
      <c r="F20" s="39">
        <f>'3.XLD TC'!X19</f>
        <v>0</v>
      </c>
      <c r="G20" s="39">
        <f t="shared" si="2"/>
        <v>0</v>
      </c>
      <c r="H20" s="39">
        <f t="shared" si="3"/>
        <v>0</v>
      </c>
      <c r="I20" s="39">
        <f t="shared" si="4"/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39">
        <v>0</v>
      </c>
      <c r="AF20" s="39">
        <v>0</v>
      </c>
      <c r="AG20" s="30">
        <f t="shared" si="5"/>
        <v>0</v>
      </c>
    </row>
    <row r="21" spans="1:33" hidden="1">
      <c r="A21" s="39" t="s">
        <v>33</v>
      </c>
      <c r="B21" s="39">
        <f>IFERROR(IF((C21+D21)=('3.XLD TC'!W20+'3.XLD TC'!X20),(C21+D21),"Lỗi"),"Lỗi")</f>
        <v>0</v>
      </c>
      <c r="C21" s="39"/>
      <c r="D21" s="39"/>
      <c r="E21" s="39">
        <f t="shared" si="1"/>
        <v>0</v>
      </c>
      <c r="F21" s="39">
        <f>'3.XLD TC'!X20</f>
        <v>0</v>
      </c>
      <c r="G21" s="39">
        <f t="shared" si="2"/>
        <v>0</v>
      </c>
      <c r="H21" s="39">
        <f t="shared" si="3"/>
        <v>0</v>
      </c>
      <c r="I21" s="39">
        <f t="shared" si="4"/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39">
        <v>0</v>
      </c>
      <c r="AF21" s="39">
        <v>0</v>
      </c>
      <c r="AG21" s="30">
        <f t="shared" si="5"/>
        <v>0</v>
      </c>
    </row>
    <row r="22" spans="1:33" hidden="1">
      <c r="A22" s="39" t="s">
        <v>34</v>
      </c>
      <c r="B22" s="39">
        <f>IFERROR(IF((C22+D22)=('3.XLD TC'!W21+'3.XLD TC'!X21),(C22+D22),"Lỗi"),"Lỗi")</f>
        <v>0</v>
      </c>
      <c r="C22" s="39"/>
      <c r="D22" s="39"/>
      <c r="E22" s="39">
        <f t="shared" si="1"/>
        <v>0</v>
      </c>
      <c r="F22" s="39">
        <f>'3.XLD TC'!X21</f>
        <v>0</v>
      </c>
      <c r="G22" s="39">
        <f t="shared" si="2"/>
        <v>0</v>
      </c>
      <c r="H22" s="39">
        <f t="shared" si="3"/>
        <v>0</v>
      </c>
      <c r="I22" s="39">
        <f t="shared" si="4"/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39">
        <v>0</v>
      </c>
      <c r="AF22" s="39">
        <v>0</v>
      </c>
      <c r="AG22" s="30">
        <f t="shared" si="5"/>
        <v>0</v>
      </c>
    </row>
    <row r="23" spans="1:33" hidden="1">
      <c r="A23" s="39" t="s">
        <v>35</v>
      </c>
      <c r="B23" s="39">
        <f>IFERROR(IF((C23+D23)=('3.XLD TC'!W22+'3.XLD TC'!X22),(C23+D23),"Lỗi"),"Lỗi")</f>
        <v>5</v>
      </c>
      <c r="C23" s="39">
        <v>0</v>
      </c>
      <c r="D23" s="39">
        <v>5</v>
      </c>
      <c r="E23" s="39">
        <f t="shared" si="1"/>
        <v>5</v>
      </c>
      <c r="F23" s="39">
        <f>'3.XLD TC'!X22</f>
        <v>1</v>
      </c>
      <c r="G23" s="39">
        <f t="shared" si="2"/>
        <v>0</v>
      </c>
      <c r="H23" s="39">
        <f t="shared" si="3"/>
        <v>0</v>
      </c>
      <c r="I23" s="39">
        <f t="shared" si="4"/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39">
        <v>0</v>
      </c>
      <c r="AF23" s="39">
        <v>0</v>
      </c>
      <c r="AG23" s="30">
        <f t="shared" si="5"/>
        <v>5</v>
      </c>
    </row>
    <row r="24" spans="1:33" hidden="1">
      <c r="A24" s="39" t="s">
        <v>36</v>
      </c>
      <c r="B24" s="39">
        <f>IFERROR(IF((C24+D24)=('3.XLD TC'!W23+'3.XLD TC'!X23),(C24+D24),"Lỗi"),"Lỗi")</f>
        <v>0</v>
      </c>
      <c r="C24" s="39"/>
      <c r="D24" s="39"/>
      <c r="E24" s="39">
        <f t="shared" si="1"/>
        <v>0</v>
      </c>
      <c r="F24" s="39">
        <f>'3.XLD TC'!X23</f>
        <v>0</v>
      </c>
      <c r="G24" s="39">
        <f t="shared" si="2"/>
        <v>0</v>
      </c>
      <c r="H24" s="39">
        <f t="shared" si="3"/>
        <v>0</v>
      </c>
      <c r="I24" s="39">
        <f t="shared" si="4"/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39">
        <v>0</v>
      </c>
      <c r="AF24" s="39">
        <v>0</v>
      </c>
      <c r="AG24" s="30">
        <f t="shared" si="5"/>
        <v>0</v>
      </c>
    </row>
    <row r="25" spans="1:33" hidden="1">
      <c r="A25" s="39" t="s">
        <v>37</v>
      </c>
      <c r="B25" s="39">
        <f>IFERROR(IF((C25+D25)=('3.XLD TC'!W24+'3.XLD TC'!X24),(C25+D25),"Lỗi"),"Lỗi")</f>
        <v>0</v>
      </c>
      <c r="C25" s="39"/>
      <c r="D25" s="39"/>
      <c r="E25" s="39">
        <f t="shared" si="1"/>
        <v>0</v>
      </c>
      <c r="F25" s="39">
        <f>'3.XLD TC'!X24</f>
        <v>0</v>
      </c>
      <c r="G25" s="39">
        <f t="shared" si="2"/>
        <v>0</v>
      </c>
      <c r="H25" s="39">
        <f t="shared" si="3"/>
        <v>0</v>
      </c>
      <c r="I25" s="39">
        <f t="shared" si="4"/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39">
        <v>0</v>
      </c>
      <c r="AF25" s="39">
        <v>0</v>
      </c>
      <c r="AG25" s="30">
        <f t="shared" si="5"/>
        <v>0</v>
      </c>
    </row>
    <row r="26" spans="1:33" hidden="1">
      <c r="A26" s="39" t="s">
        <v>38</v>
      </c>
      <c r="B26" s="39">
        <f>IFERROR(IF((C26+D26)=('3.XLD TC'!W25+'3.XLD TC'!X25),(C26+D26),"Lỗi"),"Lỗi")</f>
        <v>0</v>
      </c>
      <c r="C26" s="39"/>
      <c r="D26" s="39"/>
      <c r="E26" s="39">
        <f t="shared" si="1"/>
        <v>0</v>
      </c>
      <c r="F26" s="39">
        <f>'3.XLD TC'!X25</f>
        <v>0</v>
      </c>
      <c r="G26" s="39">
        <f t="shared" si="2"/>
        <v>0</v>
      </c>
      <c r="H26" s="39">
        <f t="shared" si="3"/>
        <v>0</v>
      </c>
      <c r="I26" s="39">
        <f t="shared" si="4"/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39">
        <v>0</v>
      </c>
      <c r="AF26" s="39">
        <v>0</v>
      </c>
      <c r="AG26" s="30">
        <f t="shared" si="5"/>
        <v>0</v>
      </c>
    </row>
    <row r="27" spans="1:33" hidden="1">
      <c r="A27" s="39" t="s">
        <v>39</v>
      </c>
      <c r="B27" s="39">
        <f>IFERROR(IF((C27+D27)=('3.XLD TC'!W26+'3.XLD TC'!X26),(C27+D27),"Lỗi"),"Lỗi")</f>
        <v>0</v>
      </c>
      <c r="C27" s="39">
        <v>0</v>
      </c>
      <c r="D27" s="39">
        <v>0</v>
      </c>
      <c r="E27" s="39">
        <f t="shared" si="1"/>
        <v>0</v>
      </c>
      <c r="F27" s="39">
        <f>'3.XLD TC'!X26</f>
        <v>0</v>
      </c>
      <c r="G27" s="39">
        <f t="shared" si="2"/>
        <v>0</v>
      </c>
      <c r="H27" s="39">
        <f t="shared" si="3"/>
        <v>0</v>
      </c>
      <c r="I27" s="39">
        <f t="shared" si="4"/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39">
        <v>0</v>
      </c>
      <c r="AF27" s="39">
        <v>0</v>
      </c>
      <c r="AG27" s="30">
        <f t="shared" si="5"/>
        <v>0</v>
      </c>
    </row>
    <row r="28" spans="1:33" ht="25.5" customHeight="1">
      <c r="A28" s="39" t="s">
        <v>40</v>
      </c>
      <c r="B28" s="39">
        <f t="shared" ref="B28:AG28" si="7">SUM(B29:B123)</f>
        <v>11</v>
      </c>
      <c r="C28" s="39">
        <f t="shared" si="7"/>
        <v>3</v>
      </c>
      <c r="D28" s="39">
        <f t="shared" si="7"/>
        <v>8</v>
      </c>
      <c r="E28" s="39">
        <f t="shared" si="7"/>
        <v>11</v>
      </c>
      <c r="F28" s="39">
        <f t="shared" si="7"/>
        <v>0</v>
      </c>
      <c r="G28" s="39">
        <f t="shared" si="7"/>
        <v>1</v>
      </c>
      <c r="H28" s="39">
        <f t="shared" si="7"/>
        <v>1</v>
      </c>
      <c r="I28" s="39">
        <f t="shared" si="7"/>
        <v>0</v>
      </c>
      <c r="J28" s="39">
        <f t="shared" si="7"/>
        <v>0</v>
      </c>
      <c r="K28" s="39">
        <f t="shared" si="7"/>
        <v>0</v>
      </c>
      <c r="L28" s="39">
        <f t="shared" si="7"/>
        <v>0</v>
      </c>
      <c r="M28" s="39">
        <f t="shared" si="7"/>
        <v>0</v>
      </c>
      <c r="N28" s="39">
        <f t="shared" si="7"/>
        <v>0</v>
      </c>
      <c r="O28" s="39">
        <f t="shared" si="7"/>
        <v>0</v>
      </c>
      <c r="P28" s="39">
        <f t="shared" si="7"/>
        <v>0</v>
      </c>
      <c r="Q28" s="39">
        <f t="shared" si="7"/>
        <v>0</v>
      </c>
      <c r="R28" s="39">
        <f t="shared" si="7"/>
        <v>0</v>
      </c>
      <c r="S28" s="39">
        <f t="shared" si="7"/>
        <v>0</v>
      </c>
      <c r="T28" s="39">
        <f t="shared" si="7"/>
        <v>0</v>
      </c>
      <c r="U28" s="39">
        <f t="shared" si="7"/>
        <v>0</v>
      </c>
      <c r="V28" s="39">
        <f t="shared" si="7"/>
        <v>0</v>
      </c>
      <c r="W28" s="39">
        <f t="shared" si="7"/>
        <v>0</v>
      </c>
      <c r="X28" s="39">
        <f t="shared" si="7"/>
        <v>0</v>
      </c>
      <c r="Y28" s="39">
        <f t="shared" si="7"/>
        <v>0</v>
      </c>
      <c r="Z28" s="39">
        <f t="shared" si="7"/>
        <v>0</v>
      </c>
      <c r="AA28" s="39">
        <f t="shared" si="7"/>
        <v>0</v>
      </c>
      <c r="AB28" s="39">
        <f t="shared" si="7"/>
        <v>0</v>
      </c>
      <c r="AC28" s="39">
        <f t="shared" si="7"/>
        <v>1</v>
      </c>
      <c r="AD28" s="39">
        <f t="shared" si="7"/>
        <v>0</v>
      </c>
      <c r="AE28" s="39">
        <f t="shared" si="7"/>
        <v>1</v>
      </c>
      <c r="AF28" s="39">
        <f t="shared" si="7"/>
        <v>0</v>
      </c>
      <c r="AG28" s="30">
        <f t="shared" si="7"/>
        <v>10</v>
      </c>
    </row>
    <row r="29" spans="1:33" hidden="1">
      <c r="A29" s="35" t="s">
        <v>41</v>
      </c>
      <c r="B29" s="30">
        <f>IFERROR(IF((C29+D29)=('3.XLD TC'!W28+'3.XLD TC'!X28),(C29+D29),"Lỗi"),"Lỗi")</f>
        <v>2</v>
      </c>
      <c r="C29" s="30">
        <v>2</v>
      </c>
      <c r="D29" s="30">
        <v>0</v>
      </c>
      <c r="E29" s="30">
        <f t="shared" ref="E29:E125" si="8">B29</f>
        <v>2</v>
      </c>
      <c r="F29" s="30">
        <f>'3.XLD TC'!X28</f>
        <v>0</v>
      </c>
      <c r="G29" s="30">
        <f t="shared" ref="G29:G125" si="9">SUM(H29:K29)</f>
        <v>0</v>
      </c>
      <c r="H29" s="30">
        <f t="shared" ref="H29:H125" si="10">(Y29+AA29+AC29)-I29</f>
        <v>0</v>
      </c>
      <c r="I29" s="30">
        <f t="shared" ref="I29:I125" si="11">Z29+AB29+AD29</f>
        <v>0</v>
      </c>
      <c r="J29" s="30">
        <v>0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0</v>
      </c>
      <c r="S29" s="30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30">
        <v>0</v>
      </c>
      <c r="AE29" s="30">
        <v>0</v>
      </c>
      <c r="AF29" s="30">
        <v>0</v>
      </c>
      <c r="AG29" s="30">
        <f t="shared" ref="AG29:AG125" si="12">B29-G29</f>
        <v>2</v>
      </c>
    </row>
    <row r="30" spans="1:33" hidden="1">
      <c r="A30" s="35" t="s">
        <v>170</v>
      </c>
      <c r="B30" s="30">
        <f>IFERROR(IF((C30+D30)=('3.XLD TC'!W29+'3.XLD TC'!X29),(C30+D30),"Lỗi"),"Lỗi")</f>
        <v>0</v>
      </c>
      <c r="C30" s="30"/>
      <c r="D30" s="30"/>
      <c r="E30" s="30">
        <f t="shared" si="8"/>
        <v>0</v>
      </c>
      <c r="F30" s="30">
        <f>'3.XLD TC'!X29</f>
        <v>0</v>
      </c>
      <c r="G30" s="30">
        <f t="shared" si="9"/>
        <v>0</v>
      </c>
      <c r="H30" s="30">
        <f t="shared" si="10"/>
        <v>0</v>
      </c>
      <c r="I30" s="30">
        <f t="shared" si="11"/>
        <v>0</v>
      </c>
      <c r="J30" s="30">
        <v>0</v>
      </c>
      <c r="K30" s="30">
        <v>0</v>
      </c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  <c r="AE30" s="30">
        <v>0</v>
      </c>
      <c r="AF30" s="30">
        <v>0</v>
      </c>
      <c r="AG30" s="30">
        <f t="shared" si="12"/>
        <v>0</v>
      </c>
    </row>
    <row r="31" spans="1:33" hidden="1">
      <c r="A31" s="35" t="s">
        <v>43</v>
      </c>
      <c r="B31" s="30">
        <f>IFERROR(IF((C31+D31)=('3.XLD TC'!W30+'3.XLD TC'!X30),(C31+D31),"Lỗi"),"Lỗi")</f>
        <v>2</v>
      </c>
      <c r="C31" s="30">
        <v>0</v>
      </c>
      <c r="D31" s="30">
        <v>2</v>
      </c>
      <c r="E31" s="30">
        <f t="shared" si="8"/>
        <v>2</v>
      </c>
      <c r="F31" s="30">
        <f>'3.XLD TC'!X30</f>
        <v>0</v>
      </c>
      <c r="G31" s="30">
        <f t="shared" si="9"/>
        <v>0</v>
      </c>
      <c r="H31" s="30">
        <f t="shared" si="10"/>
        <v>0</v>
      </c>
      <c r="I31" s="30">
        <f t="shared" si="11"/>
        <v>0</v>
      </c>
      <c r="J31" s="30">
        <v>0</v>
      </c>
      <c r="K31" s="30">
        <v>0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30">
        <v>0</v>
      </c>
      <c r="AE31" s="30">
        <v>0</v>
      </c>
      <c r="AF31" s="30">
        <v>0</v>
      </c>
      <c r="AG31" s="30">
        <f t="shared" si="12"/>
        <v>2</v>
      </c>
    </row>
    <row r="32" spans="1:33" hidden="1">
      <c r="A32" s="35" t="s">
        <v>44</v>
      </c>
      <c r="B32" s="30">
        <f>IFERROR(IF((C32+D32)=('3.XLD TC'!W31+'3.XLD TC'!X31),(C32+D32),"Lỗi"),"Lỗi")</f>
        <v>0</v>
      </c>
      <c r="C32" s="30">
        <v>0</v>
      </c>
      <c r="D32" s="30">
        <v>0</v>
      </c>
      <c r="E32" s="30">
        <f t="shared" si="8"/>
        <v>0</v>
      </c>
      <c r="F32" s="30">
        <f>'3.XLD TC'!X31</f>
        <v>0</v>
      </c>
      <c r="G32" s="30">
        <f t="shared" si="9"/>
        <v>0</v>
      </c>
      <c r="H32" s="30">
        <f t="shared" si="10"/>
        <v>0</v>
      </c>
      <c r="I32" s="30">
        <f t="shared" si="11"/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30">
        <v>0</v>
      </c>
      <c r="AF32" s="30">
        <v>0</v>
      </c>
      <c r="AG32" s="30">
        <f t="shared" si="12"/>
        <v>0</v>
      </c>
    </row>
    <row r="33" spans="1:33" hidden="1">
      <c r="A33" s="35" t="s">
        <v>45</v>
      </c>
      <c r="B33" s="30">
        <f>IFERROR(IF((C33+D33)=('3.XLD TC'!W32+'3.XLD TC'!X32),(C33+D33),"Lỗi"),"Lỗi")</f>
        <v>0</v>
      </c>
      <c r="C33" s="30"/>
      <c r="D33" s="30"/>
      <c r="E33" s="30">
        <f t="shared" si="8"/>
        <v>0</v>
      </c>
      <c r="F33" s="30">
        <f>'3.XLD TC'!X32</f>
        <v>0</v>
      </c>
      <c r="G33" s="30">
        <f t="shared" si="9"/>
        <v>0</v>
      </c>
      <c r="H33" s="30">
        <f t="shared" si="10"/>
        <v>0</v>
      </c>
      <c r="I33" s="30">
        <f t="shared" si="11"/>
        <v>0</v>
      </c>
      <c r="J33" s="30">
        <v>0</v>
      </c>
      <c r="K33" s="30">
        <v>0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0">
        <v>0</v>
      </c>
      <c r="AE33" s="30">
        <v>0</v>
      </c>
      <c r="AF33" s="30">
        <v>0</v>
      </c>
      <c r="AG33" s="30">
        <f t="shared" si="12"/>
        <v>0</v>
      </c>
    </row>
    <row r="34" spans="1:33" hidden="1">
      <c r="A34" s="35" t="s">
        <v>46</v>
      </c>
      <c r="B34" s="30">
        <f>IFERROR(IF((C34+D34)=('3.XLD TC'!W33+'3.XLD TC'!X33),(C34+D34),"Lỗi"),"Lỗi")</f>
        <v>0</v>
      </c>
      <c r="C34" s="30"/>
      <c r="D34" s="30"/>
      <c r="E34" s="30">
        <f t="shared" si="8"/>
        <v>0</v>
      </c>
      <c r="F34" s="30">
        <f>'3.XLD TC'!X33</f>
        <v>0</v>
      </c>
      <c r="G34" s="30">
        <f t="shared" si="9"/>
        <v>0</v>
      </c>
      <c r="H34" s="30">
        <f t="shared" si="10"/>
        <v>0</v>
      </c>
      <c r="I34" s="30">
        <f t="shared" si="11"/>
        <v>0</v>
      </c>
      <c r="J34" s="30">
        <v>0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30">
        <v>0</v>
      </c>
      <c r="AF34" s="30">
        <v>0</v>
      </c>
      <c r="AG34" s="30">
        <f t="shared" si="12"/>
        <v>0</v>
      </c>
    </row>
    <row r="35" spans="1:33" hidden="1">
      <c r="A35" s="35" t="s">
        <v>47</v>
      </c>
      <c r="B35" s="30">
        <f>IFERROR(IF((C35+D35)=('3.XLD TC'!W34+'3.XLD TC'!X34),(C35+D35),"Lỗi"),"Lỗi")</f>
        <v>0</v>
      </c>
      <c r="C35" s="30"/>
      <c r="D35" s="30"/>
      <c r="E35" s="30">
        <f t="shared" si="8"/>
        <v>0</v>
      </c>
      <c r="F35" s="30">
        <f>'3.XLD TC'!X34</f>
        <v>0</v>
      </c>
      <c r="G35" s="30">
        <f t="shared" si="9"/>
        <v>0</v>
      </c>
      <c r="H35" s="30">
        <f t="shared" si="10"/>
        <v>0</v>
      </c>
      <c r="I35" s="30">
        <f t="shared" si="11"/>
        <v>0</v>
      </c>
      <c r="J35" s="30">
        <v>0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30">
        <v>0</v>
      </c>
      <c r="AE35" s="30">
        <v>0</v>
      </c>
      <c r="AF35" s="30">
        <v>0</v>
      </c>
      <c r="AG35" s="30">
        <f t="shared" si="12"/>
        <v>0</v>
      </c>
    </row>
    <row r="36" spans="1:33" hidden="1">
      <c r="A36" s="35" t="s">
        <v>48</v>
      </c>
      <c r="B36" s="30">
        <f>IFERROR(IF((C36+D36)=('3.XLD TC'!W35+'3.XLD TC'!X35),(C36+D36),"Lỗi"),"Lỗi")</f>
        <v>2</v>
      </c>
      <c r="C36" s="30">
        <v>0</v>
      </c>
      <c r="D36" s="30">
        <v>2</v>
      </c>
      <c r="E36" s="30">
        <f t="shared" si="8"/>
        <v>2</v>
      </c>
      <c r="F36" s="30">
        <f>'3.XLD TC'!X35</f>
        <v>0</v>
      </c>
      <c r="G36" s="30">
        <f t="shared" si="9"/>
        <v>0</v>
      </c>
      <c r="H36" s="30">
        <f t="shared" si="10"/>
        <v>0</v>
      </c>
      <c r="I36" s="30">
        <f t="shared" si="11"/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30">
        <v>0</v>
      </c>
      <c r="AE36" s="30">
        <v>0</v>
      </c>
      <c r="AF36" s="30">
        <v>0</v>
      </c>
      <c r="AG36" s="30">
        <f t="shared" si="12"/>
        <v>2</v>
      </c>
    </row>
    <row r="37" spans="1:33" hidden="1">
      <c r="A37" s="35" t="s">
        <v>49</v>
      </c>
      <c r="B37" s="30">
        <f>IFERROR(IF((C37+D37)=('3.XLD TC'!W36+'3.XLD TC'!X36),(C37+D37),"Lỗi"),"Lỗi")</f>
        <v>0</v>
      </c>
      <c r="C37" s="30"/>
      <c r="D37" s="30"/>
      <c r="E37" s="30">
        <f t="shared" si="8"/>
        <v>0</v>
      </c>
      <c r="F37" s="30">
        <f>'3.XLD TC'!X36</f>
        <v>0</v>
      </c>
      <c r="G37" s="30">
        <f t="shared" si="9"/>
        <v>0</v>
      </c>
      <c r="H37" s="30">
        <f t="shared" si="10"/>
        <v>0</v>
      </c>
      <c r="I37" s="30">
        <f t="shared" si="11"/>
        <v>0</v>
      </c>
      <c r="J37" s="30">
        <v>0</v>
      </c>
      <c r="K37" s="30">
        <v>0</v>
      </c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  <c r="AE37" s="30">
        <v>0</v>
      </c>
      <c r="AF37" s="30">
        <v>0</v>
      </c>
      <c r="AG37" s="30">
        <f t="shared" si="12"/>
        <v>0</v>
      </c>
    </row>
    <row r="38" spans="1:33" hidden="1">
      <c r="A38" s="35" t="s">
        <v>50</v>
      </c>
      <c r="B38" s="30">
        <f>IFERROR(IF((C38+D38)=('3.XLD TC'!W37+'3.XLD TC'!X37),(C38+D38),"Lỗi"),"Lỗi")</f>
        <v>0</v>
      </c>
      <c r="C38" s="30"/>
      <c r="D38" s="30"/>
      <c r="E38" s="30">
        <f t="shared" si="8"/>
        <v>0</v>
      </c>
      <c r="F38" s="30">
        <f>'3.XLD TC'!X37</f>
        <v>0</v>
      </c>
      <c r="G38" s="30">
        <f t="shared" si="9"/>
        <v>0</v>
      </c>
      <c r="H38" s="30">
        <f t="shared" si="10"/>
        <v>0</v>
      </c>
      <c r="I38" s="30">
        <f t="shared" si="11"/>
        <v>0</v>
      </c>
      <c r="J38" s="30">
        <v>0</v>
      </c>
      <c r="K38" s="30">
        <v>0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  <c r="AE38" s="30">
        <v>0</v>
      </c>
      <c r="AF38" s="30">
        <v>0</v>
      </c>
      <c r="AG38" s="30">
        <f t="shared" si="12"/>
        <v>0</v>
      </c>
    </row>
    <row r="39" spans="1:33" hidden="1">
      <c r="A39" s="35" t="s">
        <v>51</v>
      </c>
      <c r="B39" s="30">
        <f>IFERROR(IF((C39+D39)=('3.XLD TC'!W38+'3.XLD TC'!X38),(C39+D39),"Lỗi"),"Lỗi")</f>
        <v>0</v>
      </c>
      <c r="C39" s="30"/>
      <c r="D39" s="30"/>
      <c r="E39" s="30">
        <f t="shared" si="8"/>
        <v>0</v>
      </c>
      <c r="F39" s="30">
        <f>'3.XLD TC'!X38</f>
        <v>0</v>
      </c>
      <c r="G39" s="30">
        <f t="shared" si="9"/>
        <v>0</v>
      </c>
      <c r="H39" s="30">
        <f t="shared" si="10"/>
        <v>0</v>
      </c>
      <c r="I39" s="30">
        <f t="shared" si="11"/>
        <v>0</v>
      </c>
      <c r="J39" s="30">
        <v>0</v>
      </c>
      <c r="K39" s="30">
        <v>0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  <c r="AE39" s="30">
        <v>0</v>
      </c>
      <c r="AF39" s="30">
        <v>0</v>
      </c>
      <c r="AG39" s="30">
        <f t="shared" si="12"/>
        <v>0</v>
      </c>
    </row>
    <row r="40" spans="1:33" hidden="1">
      <c r="A40" s="35" t="s">
        <v>52</v>
      </c>
      <c r="B40" s="30">
        <f>IFERROR(IF((C40+D40)=('3.XLD TC'!W39+'3.XLD TC'!X39),(C40+D40),"Lỗi"),"Lỗi")</f>
        <v>0</v>
      </c>
      <c r="C40" s="30">
        <v>0</v>
      </c>
      <c r="D40" s="30">
        <v>0</v>
      </c>
      <c r="E40" s="30">
        <f t="shared" si="8"/>
        <v>0</v>
      </c>
      <c r="F40" s="30">
        <f>'3.XLD TC'!X39</f>
        <v>0</v>
      </c>
      <c r="G40" s="30">
        <f t="shared" si="9"/>
        <v>0</v>
      </c>
      <c r="H40" s="30">
        <f t="shared" si="10"/>
        <v>0</v>
      </c>
      <c r="I40" s="30">
        <f t="shared" si="11"/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f t="shared" si="12"/>
        <v>0</v>
      </c>
    </row>
    <row r="41" spans="1:33" hidden="1">
      <c r="A41" s="35" t="s">
        <v>53</v>
      </c>
      <c r="B41" s="30">
        <f>IFERROR(IF((C41+D41)=('3.XLD TC'!W40+'3.XLD TC'!X40),(C41+D41),"Lỗi"),"Lỗi")</f>
        <v>0</v>
      </c>
      <c r="C41" s="30">
        <v>0</v>
      </c>
      <c r="D41" s="30">
        <v>0</v>
      </c>
      <c r="E41" s="30">
        <f t="shared" si="8"/>
        <v>0</v>
      </c>
      <c r="F41" s="30">
        <f>'3.XLD TC'!X40</f>
        <v>0</v>
      </c>
      <c r="G41" s="30">
        <f t="shared" si="9"/>
        <v>0</v>
      </c>
      <c r="H41" s="30">
        <f t="shared" si="10"/>
        <v>0</v>
      </c>
      <c r="I41" s="30">
        <f t="shared" si="11"/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f t="shared" si="12"/>
        <v>0</v>
      </c>
    </row>
    <row r="42" spans="1:33" hidden="1">
      <c r="A42" s="35" t="s">
        <v>54</v>
      </c>
      <c r="B42" s="30">
        <f>IFERROR(IF((C42+D42)=('3.XLD TC'!W41+'3.XLD TC'!X41),(C42+D42),"Lỗi"),"Lỗi")</f>
        <v>0</v>
      </c>
      <c r="C42" s="30"/>
      <c r="D42" s="30"/>
      <c r="E42" s="30">
        <f t="shared" si="8"/>
        <v>0</v>
      </c>
      <c r="F42" s="30">
        <f>'3.XLD TC'!X41</f>
        <v>0</v>
      </c>
      <c r="G42" s="30">
        <f t="shared" si="9"/>
        <v>0</v>
      </c>
      <c r="H42" s="30">
        <f t="shared" si="10"/>
        <v>0</v>
      </c>
      <c r="I42" s="30">
        <f t="shared" si="11"/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f t="shared" si="12"/>
        <v>0</v>
      </c>
    </row>
    <row r="43" spans="1:33" hidden="1">
      <c r="A43" s="35" t="s">
        <v>55</v>
      </c>
      <c r="B43" s="30">
        <f>IFERROR(IF((C43+D43)=('3.XLD TC'!W42+'3.XLD TC'!X42),(C43+D43),"Lỗi"),"Lỗi")</f>
        <v>0</v>
      </c>
      <c r="C43" s="30">
        <v>0</v>
      </c>
      <c r="D43" s="30">
        <v>0</v>
      </c>
      <c r="E43" s="30">
        <f t="shared" si="8"/>
        <v>0</v>
      </c>
      <c r="F43" s="30">
        <f>'3.XLD TC'!X42</f>
        <v>0</v>
      </c>
      <c r="G43" s="30">
        <f t="shared" si="9"/>
        <v>0</v>
      </c>
      <c r="H43" s="30">
        <f t="shared" si="10"/>
        <v>0</v>
      </c>
      <c r="I43" s="30">
        <f t="shared" si="11"/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f t="shared" si="12"/>
        <v>0</v>
      </c>
    </row>
    <row r="44" spans="1:33" hidden="1">
      <c r="A44" s="35" t="s">
        <v>56</v>
      </c>
      <c r="B44" s="30">
        <f>IFERROR(IF((C44+D44)=('3.XLD TC'!W43+'3.XLD TC'!X43),(C44+D44),"Lỗi"),"Lỗi")</f>
        <v>2</v>
      </c>
      <c r="C44" s="30">
        <v>1</v>
      </c>
      <c r="D44" s="30">
        <v>1</v>
      </c>
      <c r="E44" s="30">
        <f t="shared" si="8"/>
        <v>2</v>
      </c>
      <c r="F44" s="30">
        <f>'3.XLD TC'!X43</f>
        <v>0</v>
      </c>
      <c r="G44" s="30">
        <f t="shared" si="9"/>
        <v>0</v>
      </c>
      <c r="H44" s="30">
        <f t="shared" si="10"/>
        <v>0</v>
      </c>
      <c r="I44" s="30">
        <f t="shared" si="11"/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/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f t="shared" si="12"/>
        <v>2</v>
      </c>
    </row>
    <row r="45" spans="1:33" hidden="1">
      <c r="A45" s="35" t="s">
        <v>57</v>
      </c>
      <c r="B45" s="30">
        <f>IFERROR(IF((C45+D45)=('3.XLD TC'!W44+'3.XLD TC'!X44),(C45+D45),"Lỗi"),"Lỗi")</f>
        <v>0</v>
      </c>
      <c r="C45" s="30">
        <v>0</v>
      </c>
      <c r="D45" s="30">
        <v>0</v>
      </c>
      <c r="E45" s="30">
        <f t="shared" si="8"/>
        <v>0</v>
      </c>
      <c r="F45" s="30">
        <f>'3.XLD TC'!X44</f>
        <v>0</v>
      </c>
      <c r="G45" s="30">
        <f t="shared" si="9"/>
        <v>0</v>
      </c>
      <c r="H45" s="30">
        <f t="shared" si="10"/>
        <v>0</v>
      </c>
      <c r="I45" s="30">
        <f t="shared" si="11"/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f t="shared" si="12"/>
        <v>0</v>
      </c>
    </row>
    <row r="46" spans="1:33" hidden="1">
      <c r="A46" s="35" t="s">
        <v>58</v>
      </c>
      <c r="B46" s="30">
        <f>IFERROR(IF((C46+D46)=('3.XLD TC'!W45+'3.XLD TC'!X45),(C46+D46),"Lỗi"),"Lỗi")</f>
        <v>0</v>
      </c>
      <c r="C46" s="30">
        <v>0</v>
      </c>
      <c r="D46" s="30">
        <v>0</v>
      </c>
      <c r="E46" s="30">
        <f t="shared" si="8"/>
        <v>0</v>
      </c>
      <c r="F46" s="30">
        <f>'3.XLD TC'!X45</f>
        <v>0</v>
      </c>
      <c r="G46" s="30">
        <f t="shared" si="9"/>
        <v>0</v>
      </c>
      <c r="H46" s="30">
        <f t="shared" si="10"/>
        <v>0</v>
      </c>
      <c r="I46" s="30">
        <f t="shared" si="11"/>
        <v>0</v>
      </c>
      <c r="J46" s="30">
        <v>0</v>
      </c>
      <c r="K46" s="30">
        <v>0</v>
      </c>
      <c r="L46" s="30">
        <v>0</v>
      </c>
      <c r="M46" s="30">
        <v>0</v>
      </c>
      <c r="N46" s="30">
        <v>0</v>
      </c>
      <c r="O46" s="30">
        <v>0</v>
      </c>
      <c r="P46" s="30">
        <v>0</v>
      </c>
      <c r="Q46" s="30">
        <v>0</v>
      </c>
      <c r="R46" s="30">
        <v>0</v>
      </c>
      <c r="S46" s="30">
        <v>0</v>
      </c>
      <c r="T46" s="30">
        <v>0</v>
      </c>
      <c r="U46" s="30">
        <v>0</v>
      </c>
      <c r="V46" s="30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0</v>
      </c>
      <c r="AE46" s="30">
        <v>0</v>
      </c>
      <c r="AF46" s="30">
        <v>0</v>
      </c>
      <c r="AG46" s="30">
        <f t="shared" si="12"/>
        <v>0</v>
      </c>
    </row>
    <row r="47" spans="1:33" hidden="1">
      <c r="A47" s="35" t="s">
        <v>59</v>
      </c>
      <c r="B47" s="30">
        <f>IFERROR(IF((C47+D47)=('3.XLD TC'!W46+'3.XLD TC'!X46),(C47+D47),"Lỗi"),"Lỗi")</f>
        <v>0</v>
      </c>
      <c r="C47" s="30">
        <v>0</v>
      </c>
      <c r="D47" s="30">
        <v>0</v>
      </c>
      <c r="E47" s="30">
        <f t="shared" si="8"/>
        <v>0</v>
      </c>
      <c r="F47" s="30">
        <f>'3.XLD TC'!X46</f>
        <v>0</v>
      </c>
      <c r="G47" s="30">
        <f t="shared" si="9"/>
        <v>0</v>
      </c>
      <c r="H47" s="30">
        <f t="shared" si="10"/>
        <v>0</v>
      </c>
      <c r="I47" s="30">
        <f t="shared" si="11"/>
        <v>0</v>
      </c>
      <c r="J47" s="30">
        <v>0</v>
      </c>
      <c r="K47" s="30">
        <v>0</v>
      </c>
      <c r="L47" s="30"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  <c r="S47" s="30">
        <v>0</v>
      </c>
      <c r="T47" s="30">
        <v>0</v>
      </c>
      <c r="U47" s="30">
        <v>0</v>
      </c>
      <c r="V47" s="30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  <c r="AD47" s="30"/>
      <c r="AE47" s="30"/>
      <c r="AF47" s="30"/>
      <c r="AG47" s="30">
        <f t="shared" si="12"/>
        <v>0</v>
      </c>
    </row>
    <row r="48" spans="1:33" hidden="1">
      <c r="A48" s="35" t="s">
        <v>60</v>
      </c>
      <c r="B48" s="30">
        <f>IFERROR(IF((C48+D48)=('3.XLD TC'!W47+'3.XLD TC'!X47),(C48+D48),"Lỗi"),"Lỗi")</f>
        <v>0</v>
      </c>
      <c r="C48" s="30"/>
      <c r="D48" s="30"/>
      <c r="E48" s="30">
        <f t="shared" si="8"/>
        <v>0</v>
      </c>
      <c r="F48" s="30">
        <f>'3.XLD TC'!X47</f>
        <v>0</v>
      </c>
      <c r="G48" s="30">
        <f t="shared" si="9"/>
        <v>0</v>
      </c>
      <c r="H48" s="30">
        <f t="shared" si="10"/>
        <v>0</v>
      </c>
      <c r="I48" s="30">
        <f t="shared" si="11"/>
        <v>0</v>
      </c>
      <c r="J48" s="30">
        <v>0</v>
      </c>
      <c r="K48" s="30">
        <v>0</v>
      </c>
      <c r="L48" s="30">
        <v>0</v>
      </c>
      <c r="M48" s="30">
        <v>0</v>
      </c>
      <c r="N48" s="30">
        <v>0</v>
      </c>
      <c r="O48" s="30">
        <v>0</v>
      </c>
      <c r="P48" s="30">
        <v>0</v>
      </c>
      <c r="Q48" s="30">
        <v>0</v>
      </c>
      <c r="R48" s="30">
        <v>0</v>
      </c>
      <c r="S48" s="30">
        <v>0</v>
      </c>
      <c r="T48" s="30">
        <v>0</v>
      </c>
      <c r="U48" s="30">
        <v>0</v>
      </c>
      <c r="V48" s="30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  <c r="AD48" s="30">
        <v>0</v>
      </c>
      <c r="AE48" s="30">
        <v>0</v>
      </c>
      <c r="AF48" s="30">
        <v>0</v>
      </c>
      <c r="AG48" s="30">
        <f t="shared" si="12"/>
        <v>0</v>
      </c>
    </row>
    <row r="49" spans="1:33" hidden="1">
      <c r="A49" s="35" t="s">
        <v>61</v>
      </c>
      <c r="B49" s="30">
        <f>IFERROR(IF((C49+D49)=('3.XLD TC'!W48+'3.XLD TC'!X48),(C49+D49),"Lỗi"),"Lỗi")</f>
        <v>0</v>
      </c>
      <c r="C49" s="30"/>
      <c r="D49" s="30"/>
      <c r="E49" s="30">
        <f t="shared" si="8"/>
        <v>0</v>
      </c>
      <c r="F49" s="30">
        <f>'3.XLD TC'!X48</f>
        <v>0</v>
      </c>
      <c r="G49" s="30">
        <f t="shared" si="9"/>
        <v>0</v>
      </c>
      <c r="H49" s="30">
        <f t="shared" si="10"/>
        <v>0</v>
      </c>
      <c r="I49" s="30">
        <f t="shared" si="11"/>
        <v>0</v>
      </c>
      <c r="J49" s="30">
        <v>0</v>
      </c>
      <c r="K49" s="30">
        <v>0</v>
      </c>
      <c r="L49" s="30">
        <v>0</v>
      </c>
      <c r="M49" s="30">
        <v>0</v>
      </c>
      <c r="N49" s="30">
        <v>0</v>
      </c>
      <c r="O49" s="30">
        <v>0</v>
      </c>
      <c r="P49" s="30">
        <v>0</v>
      </c>
      <c r="Q49" s="30">
        <v>0</v>
      </c>
      <c r="R49" s="30">
        <v>0</v>
      </c>
      <c r="S49" s="30">
        <v>0</v>
      </c>
      <c r="T49" s="30">
        <v>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0">
        <v>0</v>
      </c>
      <c r="AE49" s="30">
        <v>0</v>
      </c>
      <c r="AF49" s="30">
        <v>0</v>
      </c>
      <c r="AG49" s="30">
        <f t="shared" si="12"/>
        <v>0</v>
      </c>
    </row>
    <row r="50" spans="1:33" hidden="1">
      <c r="A50" s="35" t="s">
        <v>62</v>
      </c>
      <c r="B50" s="30">
        <f>IFERROR(IF((C50+D50)=('3.XLD TC'!W49+'3.XLD TC'!X49),(C50+D50),"Lỗi"),"Lỗi")</f>
        <v>0</v>
      </c>
      <c r="C50" s="30"/>
      <c r="D50" s="30"/>
      <c r="E50" s="30">
        <f t="shared" si="8"/>
        <v>0</v>
      </c>
      <c r="F50" s="30">
        <f>'3.XLD TC'!X49</f>
        <v>0</v>
      </c>
      <c r="G50" s="30">
        <f t="shared" si="9"/>
        <v>0</v>
      </c>
      <c r="H50" s="30">
        <f t="shared" si="10"/>
        <v>0</v>
      </c>
      <c r="I50" s="30">
        <f t="shared" si="11"/>
        <v>0</v>
      </c>
      <c r="J50" s="30">
        <v>0</v>
      </c>
      <c r="K50" s="30">
        <v>0</v>
      </c>
      <c r="L50" s="30">
        <v>0</v>
      </c>
      <c r="M50" s="30">
        <v>0</v>
      </c>
      <c r="N50" s="30">
        <v>0</v>
      </c>
      <c r="O50" s="30">
        <v>0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  <c r="AD50" s="30">
        <v>0</v>
      </c>
      <c r="AE50" s="30">
        <v>0</v>
      </c>
      <c r="AF50" s="30">
        <v>0</v>
      </c>
      <c r="AG50" s="30">
        <f t="shared" si="12"/>
        <v>0</v>
      </c>
    </row>
    <row r="51" spans="1:33" hidden="1">
      <c r="A51" s="35" t="s">
        <v>63</v>
      </c>
      <c r="B51" s="30">
        <f>IFERROR(IF((C51+D51)=('3.XLD TC'!W50+'3.XLD TC'!X50),(C51+D51),"Lỗi"),"Lỗi")</f>
        <v>0</v>
      </c>
      <c r="C51" s="30"/>
      <c r="D51" s="30"/>
      <c r="E51" s="30">
        <f t="shared" si="8"/>
        <v>0</v>
      </c>
      <c r="F51" s="30">
        <f>'3.XLD TC'!X50</f>
        <v>0</v>
      </c>
      <c r="G51" s="30">
        <f t="shared" si="9"/>
        <v>0</v>
      </c>
      <c r="H51" s="30">
        <f t="shared" si="10"/>
        <v>0</v>
      </c>
      <c r="I51" s="30">
        <f t="shared" si="11"/>
        <v>0</v>
      </c>
      <c r="J51" s="30">
        <v>0</v>
      </c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30">
        <v>0</v>
      </c>
      <c r="R51" s="30">
        <v>0</v>
      </c>
      <c r="S51" s="30">
        <v>0</v>
      </c>
      <c r="T51" s="30">
        <v>0</v>
      </c>
      <c r="U51" s="30">
        <v>0</v>
      </c>
      <c r="V51" s="30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  <c r="AE51" s="30">
        <v>0</v>
      </c>
      <c r="AF51" s="30">
        <v>0</v>
      </c>
      <c r="AG51" s="30">
        <f t="shared" si="12"/>
        <v>0</v>
      </c>
    </row>
    <row r="52" spans="1:33" hidden="1">
      <c r="A52" s="35" t="s">
        <v>64</v>
      </c>
      <c r="B52" s="30">
        <f>IFERROR(IF((C52+D52)=('3.XLD TC'!W51+'3.XLD TC'!X51),(C52+D52),"Lỗi"),"Lỗi")</f>
        <v>0</v>
      </c>
      <c r="C52" s="30"/>
      <c r="D52" s="30"/>
      <c r="E52" s="30">
        <f t="shared" si="8"/>
        <v>0</v>
      </c>
      <c r="F52" s="30">
        <f>'3.XLD TC'!X51</f>
        <v>0</v>
      </c>
      <c r="G52" s="30">
        <f t="shared" si="9"/>
        <v>0</v>
      </c>
      <c r="H52" s="30">
        <f t="shared" si="10"/>
        <v>0</v>
      </c>
      <c r="I52" s="30">
        <f t="shared" si="11"/>
        <v>0</v>
      </c>
      <c r="J52" s="30">
        <v>0</v>
      </c>
      <c r="K52" s="30">
        <v>0</v>
      </c>
      <c r="L52" s="30">
        <v>0</v>
      </c>
      <c r="M52" s="30">
        <v>0</v>
      </c>
      <c r="N52" s="30">
        <v>0</v>
      </c>
      <c r="O52" s="30">
        <v>0</v>
      </c>
      <c r="P52" s="30">
        <v>0</v>
      </c>
      <c r="Q52" s="30">
        <v>0</v>
      </c>
      <c r="R52" s="30">
        <v>0</v>
      </c>
      <c r="S52" s="30">
        <v>0</v>
      </c>
      <c r="T52" s="30">
        <v>0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30">
        <v>0</v>
      </c>
      <c r="AD52" s="30">
        <v>0</v>
      </c>
      <c r="AE52" s="30">
        <v>0</v>
      </c>
      <c r="AF52" s="30">
        <v>0</v>
      </c>
      <c r="AG52" s="30">
        <f t="shared" si="12"/>
        <v>0</v>
      </c>
    </row>
    <row r="53" spans="1:33" hidden="1">
      <c r="A53" s="35" t="s">
        <v>65</v>
      </c>
      <c r="B53" s="30">
        <f>IFERROR(IF((C53+D53)=('3.XLD TC'!W52+'3.XLD TC'!X52),(C53+D53),"Lỗi"),"Lỗi")</f>
        <v>0</v>
      </c>
      <c r="C53" s="30">
        <v>0</v>
      </c>
      <c r="D53" s="30">
        <v>0</v>
      </c>
      <c r="E53" s="30">
        <f t="shared" si="8"/>
        <v>0</v>
      </c>
      <c r="F53" s="30">
        <f>'3.XLD TC'!X52</f>
        <v>0</v>
      </c>
      <c r="G53" s="30">
        <f t="shared" si="9"/>
        <v>0</v>
      </c>
      <c r="H53" s="30">
        <f t="shared" si="10"/>
        <v>0</v>
      </c>
      <c r="I53" s="30">
        <f t="shared" si="11"/>
        <v>0</v>
      </c>
      <c r="J53" s="30">
        <v>0</v>
      </c>
      <c r="K53" s="30">
        <v>0</v>
      </c>
      <c r="L53" s="30">
        <v>0</v>
      </c>
      <c r="M53" s="30">
        <v>0</v>
      </c>
      <c r="N53" s="30">
        <v>0</v>
      </c>
      <c r="O53" s="30">
        <v>0</v>
      </c>
      <c r="P53" s="30">
        <v>0</v>
      </c>
      <c r="Q53" s="30">
        <v>0</v>
      </c>
      <c r="R53" s="30">
        <v>0</v>
      </c>
      <c r="S53" s="30">
        <v>0</v>
      </c>
      <c r="T53" s="30">
        <v>0</v>
      </c>
      <c r="U53" s="30">
        <v>0</v>
      </c>
      <c r="V53" s="30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  <c r="AD53" s="30">
        <v>0</v>
      </c>
      <c r="AE53" s="30">
        <v>0</v>
      </c>
      <c r="AF53" s="30">
        <v>0</v>
      </c>
      <c r="AG53" s="30">
        <f t="shared" si="12"/>
        <v>0</v>
      </c>
    </row>
    <row r="54" spans="1:33" hidden="1">
      <c r="A54" s="35" t="s">
        <v>66</v>
      </c>
      <c r="B54" s="30">
        <f>IFERROR(IF((C54+D54)=('3.XLD TC'!W53+'3.XLD TC'!X53),(C54+D54),"Lỗi"),"Lỗi")</f>
        <v>0</v>
      </c>
      <c r="C54" s="30"/>
      <c r="D54" s="30"/>
      <c r="E54" s="30">
        <f t="shared" si="8"/>
        <v>0</v>
      </c>
      <c r="F54" s="30">
        <f>'3.XLD TC'!X53</f>
        <v>0</v>
      </c>
      <c r="G54" s="30">
        <f t="shared" si="9"/>
        <v>0</v>
      </c>
      <c r="H54" s="30">
        <f t="shared" si="10"/>
        <v>0</v>
      </c>
      <c r="I54" s="30">
        <f t="shared" si="11"/>
        <v>0</v>
      </c>
      <c r="J54" s="30">
        <v>0</v>
      </c>
      <c r="K54" s="30">
        <v>0</v>
      </c>
      <c r="L54" s="30">
        <v>0</v>
      </c>
      <c r="M54" s="30">
        <v>0</v>
      </c>
      <c r="N54" s="30">
        <v>0</v>
      </c>
      <c r="O54" s="30">
        <v>0</v>
      </c>
      <c r="P54" s="30">
        <v>0</v>
      </c>
      <c r="Q54" s="30">
        <v>0</v>
      </c>
      <c r="R54" s="30">
        <v>0</v>
      </c>
      <c r="S54" s="30">
        <v>0</v>
      </c>
      <c r="T54" s="30">
        <v>0</v>
      </c>
      <c r="U54" s="30">
        <v>0</v>
      </c>
      <c r="V54" s="30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  <c r="AD54" s="30">
        <v>0</v>
      </c>
      <c r="AE54" s="30">
        <v>0</v>
      </c>
      <c r="AF54" s="30">
        <v>0</v>
      </c>
      <c r="AG54" s="30">
        <f t="shared" si="12"/>
        <v>0</v>
      </c>
    </row>
    <row r="55" spans="1:33" hidden="1">
      <c r="A55" s="35" t="s">
        <v>67</v>
      </c>
      <c r="B55" s="30">
        <f>IFERROR(IF((C55+D55)=('3.XLD TC'!W54+'3.XLD TC'!X54),(C55+D55),"Lỗi"),"Lỗi")</f>
        <v>0</v>
      </c>
      <c r="C55" s="30"/>
      <c r="D55" s="30"/>
      <c r="E55" s="30">
        <f t="shared" si="8"/>
        <v>0</v>
      </c>
      <c r="F55" s="30">
        <f>'3.XLD TC'!X54</f>
        <v>0</v>
      </c>
      <c r="G55" s="30">
        <f t="shared" si="9"/>
        <v>0</v>
      </c>
      <c r="H55" s="30">
        <f t="shared" si="10"/>
        <v>0</v>
      </c>
      <c r="I55" s="30">
        <f t="shared" si="11"/>
        <v>0</v>
      </c>
      <c r="J55" s="30">
        <v>0</v>
      </c>
      <c r="K55" s="30">
        <v>0</v>
      </c>
      <c r="L55" s="30">
        <v>0</v>
      </c>
      <c r="M55" s="30">
        <v>0</v>
      </c>
      <c r="N55" s="30">
        <v>0</v>
      </c>
      <c r="O55" s="30">
        <v>0</v>
      </c>
      <c r="P55" s="30">
        <v>0</v>
      </c>
      <c r="Q55" s="30">
        <v>0</v>
      </c>
      <c r="R55" s="30">
        <v>0</v>
      </c>
      <c r="S55" s="30">
        <v>0</v>
      </c>
      <c r="T55" s="30">
        <v>0</v>
      </c>
      <c r="U55" s="30">
        <v>0</v>
      </c>
      <c r="V55" s="30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0</v>
      </c>
      <c r="AD55" s="30">
        <v>0</v>
      </c>
      <c r="AE55" s="30">
        <v>0</v>
      </c>
      <c r="AF55" s="30">
        <v>0</v>
      </c>
      <c r="AG55" s="30">
        <f t="shared" si="12"/>
        <v>0</v>
      </c>
    </row>
    <row r="56" spans="1:33" hidden="1">
      <c r="A56" s="35" t="s">
        <v>68</v>
      </c>
      <c r="B56" s="30">
        <f>IFERROR(IF((C56+D56)=('3.XLD TC'!W55+'3.XLD TC'!X55),(C56+D56),"Lỗi"),"Lỗi")</f>
        <v>0</v>
      </c>
      <c r="C56" s="30"/>
      <c r="D56" s="30"/>
      <c r="E56" s="30">
        <f t="shared" si="8"/>
        <v>0</v>
      </c>
      <c r="F56" s="30">
        <f>'3.XLD TC'!X55</f>
        <v>0</v>
      </c>
      <c r="G56" s="30">
        <f t="shared" si="9"/>
        <v>0</v>
      </c>
      <c r="H56" s="30">
        <f t="shared" si="10"/>
        <v>0</v>
      </c>
      <c r="I56" s="30">
        <f t="shared" si="11"/>
        <v>0</v>
      </c>
      <c r="J56" s="30">
        <v>0</v>
      </c>
      <c r="K56" s="30">
        <v>0</v>
      </c>
      <c r="L56" s="30">
        <v>0</v>
      </c>
      <c r="M56" s="30">
        <v>0</v>
      </c>
      <c r="N56" s="30">
        <v>0</v>
      </c>
      <c r="O56" s="30">
        <v>0</v>
      </c>
      <c r="P56" s="30">
        <v>0</v>
      </c>
      <c r="Q56" s="30">
        <v>0</v>
      </c>
      <c r="R56" s="30">
        <v>0</v>
      </c>
      <c r="S56" s="30">
        <v>0</v>
      </c>
      <c r="T56" s="30">
        <v>0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0">
        <v>0</v>
      </c>
      <c r="AE56" s="30">
        <v>0</v>
      </c>
      <c r="AF56" s="30">
        <v>0</v>
      </c>
      <c r="AG56" s="30">
        <f t="shared" si="12"/>
        <v>0</v>
      </c>
    </row>
    <row r="57" spans="1:33" hidden="1">
      <c r="A57" s="35" t="s">
        <v>69</v>
      </c>
      <c r="B57" s="30">
        <f>IFERROR(IF((C57+D57)=('3.XLD TC'!W56+'3.XLD TC'!X56),(C57+D57),"Lỗi"),"Lỗi")</f>
        <v>0</v>
      </c>
      <c r="C57" s="30"/>
      <c r="D57" s="30"/>
      <c r="E57" s="30">
        <f t="shared" si="8"/>
        <v>0</v>
      </c>
      <c r="F57" s="30">
        <f>'3.XLD TC'!X56</f>
        <v>0</v>
      </c>
      <c r="G57" s="30">
        <f t="shared" si="9"/>
        <v>0</v>
      </c>
      <c r="H57" s="30">
        <f t="shared" si="10"/>
        <v>0</v>
      </c>
      <c r="I57" s="30">
        <f t="shared" si="11"/>
        <v>0</v>
      </c>
      <c r="J57" s="30">
        <v>0</v>
      </c>
      <c r="K57" s="30">
        <v>0</v>
      </c>
      <c r="L57" s="30">
        <v>0</v>
      </c>
      <c r="M57" s="30">
        <v>0</v>
      </c>
      <c r="N57" s="30">
        <v>0</v>
      </c>
      <c r="O57" s="30">
        <v>0</v>
      </c>
      <c r="P57" s="30">
        <v>0</v>
      </c>
      <c r="Q57" s="30">
        <v>0</v>
      </c>
      <c r="R57" s="30">
        <v>0</v>
      </c>
      <c r="S57" s="30">
        <v>0</v>
      </c>
      <c r="T57" s="30">
        <v>0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30">
        <v>0</v>
      </c>
      <c r="AD57" s="30">
        <v>0</v>
      </c>
      <c r="AE57" s="30">
        <v>0</v>
      </c>
      <c r="AF57" s="30">
        <v>0</v>
      </c>
      <c r="AG57" s="30">
        <f t="shared" si="12"/>
        <v>0</v>
      </c>
    </row>
    <row r="58" spans="1:33" hidden="1">
      <c r="A58" s="35" t="s">
        <v>70</v>
      </c>
      <c r="B58" s="30">
        <f>IFERROR(IF((C58+D58)=('3.XLD TC'!W57+'3.XLD TC'!X57),(C58+D58),"Lỗi"),"Lỗi")</f>
        <v>0</v>
      </c>
      <c r="C58" s="30">
        <v>0</v>
      </c>
      <c r="D58" s="30">
        <v>0</v>
      </c>
      <c r="E58" s="30">
        <f t="shared" si="8"/>
        <v>0</v>
      </c>
      <c r="F58" s="30">
        <f>'3.XLD TC'!X57</f>
        <v>0</v>
      </c>
      <c r="G58" s="30">
        <f t="shared" si="9"/>
        <v>0</v>
      </c>
      <c r="H58" s="30">
        <f t="shared" si="10"/>
        <v>0</v>
      </c>
      <c r="I58" s="30">
        <f t="shared" si="11"/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f>B58-G58</f>
        <v>0</v>
      </c>
    </row>
    <row r="59" spans="1:33" hidden="1">
      <c r="A59" s="35" t="s">
        <v>71</v>
      </c>
      <c r="B59" s="30">
        <f>IFERROR(IF((C59+D59)=('3.XLD TC'!W58+'3.XLD TC'!X58),(C59+D59),"Lỗi"),"Lỗi")</f>
        <v>0</v>
      </c>
      <c r="C59" s="30"/>
      <c r="D59" s="30"/>
      <c r="E59" s="30">
        <f t="shared" si="8"/>
        <v>0</v>
      </c>
      <c r="F59" s="30">
        <f>'3.XLD TC'!X58</f>
        <v>0</v>
      </c>
      <c r="G59" s="30">
        <f t="shared" si="9"/>
        <v>0</v>
      </c>
      <c r="H59" s="30">
        <f t="shared" si="10"/>
        <v>0</v>
      </c>
      <c r="I59" s="30">
        <f t="shared" si="11"/>
        <v>0</v>
      </c>
      <c r="J59" s="30">
        <v>0</v>
      </c>
      <c r="K59" s="30">
        <v>0</v>
      </c>
      <c r="L59" s="30">
        <v>0</v>
      </c>
      <c r="M59" s="30">
        <v>0</v>
      </c>
      <c r="N59" s="30">
        <v>0</v>
      </c>
      <c r="O59" s="30">
        <v>0</v>
      </c>
      <c r="P59" s="30">
        <v>0</v>
      </c>
      <c r="Q59" s="30">
        <v>0</v>
      </c>
      <c r="R59" s="30">
        <v>0</v>
      </c>
      <c r="S59" s="30">
        <v>0</v>
      </c>
      <c r="T59" s="30">
        <v>0</v>
      </c>
      <c r="U59" s="30">
        <v>0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  <c r="AD59" s="30">
        <v>0</v>
      </c>
      <c r="AE59" s="30">
        <v>0</v>
      </c>
      <c r="AF59" s="30">
        <v>0</v>
      </c>
      <c r="AG59" s="30">
        <f t="shared" si="12"/>
        <v>0</v>
      </c>
    </row>
    <row r="60" spans="1:33" hidden="1">
      <c r="A60" s="35" t="s">
        <v>72</v>
      </c>
      <c r="B60" s="30">
        <f>IFERROR(IF((C60+D60)=('3.XLD TC'!W59+'3.XLD TC'!X59),(C60+D60),"Lỗi"),"Lỗi")</f>
        <v>0</v>
      </c>
      <c r="C60" s="30"/>
      <c r="D60" s="30"/>
      <c r="E60" s="30">
        <f t="shared" si="8"/>
        <v>0</v>
      </c>
      <c r="F60" s="30">
        <f>'3.XLD TC'!X59</f>
        <v>0</v>
      </c>
      <c r="G60" s="30">
        <f t="shared" si="9"/>
        <v>0</v>
      </c>
      <c r="H60" s="30">
        <f t="shared" si="10"/>
        <v>0</v>
      </c>
      <c r="I60" s="30">
        <f t="shared" si="11"/>
        <v>0</v>
      </c>
      <c r="J60" s="30">
        <v>0</v>
      </c>
      <c r="K60" s="30">
        <v>0</v>
      </c>
      <c r="L60" s="30">
        <v>0</v>
      </c>
      <c r="M60" s="30">
        <v>0</v>
      </c>
      <c r="N60" s="30">
        <v>0</v>
      </c>
      <c r="O60" s="30">
        <v>0</v>
      </c>
      <c r="P60" s="30">
        <v>0</v>
      </c>
      <c r="Q60" s="30">
        <v>0</v>
      </c>
      <c r="R60" s="30">
        <v>0</v>
      </c>
      <c r="S60" s="30">
        <v>0</v>
      </c>
      <c r="T60" s="30">
        <v>0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30">
        <v>0</v>
      </c>
      <c r="AD60" s="30">
        <v>0</v>
      </c>
      <c r="AE60" s="30">
        <v>0</v>
      </c>
      <c r="AF60" s="30">
        <v>0</v>
      </c>
      <c r="AG60" s="30">
        <f t="shared" si="12"/>
        <v>0</v>
      </c>
    </row>
    <row r="61" spans="1:33" hidden="1">
      <c r="A61" s="35" t="s">
        <v>73</v>
      </c>
      <c r="B61" s="30">
        <f>IFERROR(IF((C61+D61)=('3.XLD TC'!W60+'3.XLD TC'!X60),(C61+D61),"Lỗi"),"Lỗi")</f>
        <v>0</v>
      </c>
      <c r="C61" s="30"/>
      <c r="D61" s="30"/>
      <c r="E61" s="30">
        <f t="shared" si="8"/>
        <v>0</v>
      </c>
      <c r="F61" s="30">
        <f>'3.XLD TC'!X60</f>
        <v>0</v>
      </c>
      <c r="G61" s="30">
        <f t="shared" si="9"/>
        <v>0</v>
      </c>
      <c r="H61" s="30">
        <f t="shared" si="10"/>
        <v>0</v>
      </c>
      <c r="I61" s="30">
        <f t="shared" si="11"/>
        <v>0</v>
      </c>
      <c r="J61" s="30">
        <v>0</v>
      </c>
      <c r="K61" s="30">
        <v>0</v>
      </c>
      <c r="L61" s="30">
        <v>0</v>
      </c>
      <c r="M61" s="30">
        <v>0</v>
      </c>
      <c r="N61" s="30">
        <v>0</v>
      </c>
      <c r="O61" s="30">
        <v>0</v>
      </c>
      <c r="P61" s="30">
        <v>0</v>
      </c>
      <c r="Q61" s="30">
        <v>0</v>
      </c>
      <c r="R61" s="30">
        <v>0</v>
      </c>
      <c r="S61" s="30">
        <v>0</v>
      </c>
      <c r="T61" s="30">
        <v>0</v>
      </c>
      <c r="U61" s="30">
        <v>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0</v>
      </c>
      <c r="AD61" s="30">
        <v>0</v>
      </c>
      <c r="AE61" s="30">
        <v>0</v>
      </c>
      <c r="AF61" s="30">
        <v>0</v>
      </c>
      <c r="AG61" s="30">
        <f t="shared" si="12"/>
        <v>0</v>
      </c>
    </row>
    <row r="62" spans="1:33" hidden="1">
      <c r="A62" s="35" t="s">
        <v>74</v>
      </c>
      <c r="B62" s="30">
        <f>IFERROR(IF((C62+D62)=('3.XLD TC'!W61+'3.XLD TC'!X61),(C62+D62),"Lỗi"),"Lỗi")</f>
        <v>0</v>
      </c>
      <c r="C62" s="30">
        <v>0</v>
      </c>
      <c r="D62" s="30">
        <v>0</v>
      </c>
      <c r="E62" s="30">
        <f t="shared" si="8"/>
        <v>0</v>
      </c>
      <c r="F62" s="30">
        <f>'3.XLD TC'!X61</f>
        <v>0</v>
      </c>
      <c r="G62" s="30">
        <f t="shared" si="9"/>
        <v>0</v>
      </c>
      <c r="H62" s="30">
        <f t="shared" si="10"/>
        <v>0</v>
      </c>
      <c r="I62" s="30">
        <f t="shared" si="11"/>
        <v>0</v>
      </c>
      <c r="J62" s="30">
        <v>0</v>
      </c>
      <c r="K62" s="30">
        <v>0</v>
      </c>
      <c r="L62" s="30">
        <v>0</v>
      </c>
      <c r="M62" s="30">
        <v>0</v>
      </c>
      <c r="N62" s="30">
        <v>0</v>
      </c>
      <c r="O62" s="30">
        <v>0</v>
      </c>
      <c r="P62" s="30">
        <v>0</v>
      </c>
      <c r="Q62" s="30">
        <v>0</v>
      </c>
      <c r="R62" s="30">
        <v>0</v>
      </c>
      <c r="S62" s="30">
        <v>0</v>
      </c>
      <c r="T62" s="30">
        <v>0</v>
      </c>
      <c r="U62" s="30">
        <v>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  <c r="AD62" s="30">
        <v>0</v>
      </c>
      <c r="AE62" s="30">
        <v>0</v>
      </c>
      <c r="AF62" s="30">
        <v>0</v>
      </c>
      <c r="AG62" s="30">
        <f t="shared" si="12"/>
        <v>0</v>
      </c>
    </row>
    <row r="63" spans="1:33" hidden="1">
      <c r="A63" s="35" t="s">
        <v>75</v>
      </c>
      <c r="B63" s="30">
        <f>IFERROR(IF((C63+D63)=('3.XLD TC'!W62+'3.XLD TC'!X62),(C63+D63),"Lỗi"),"Lỗi")</f>
        <v>0</v>
      </c>
      <c r="C63" s="30">
        <v>0</v>
      </c>
      <c r="D63" s="30">
        <v>0</v>
      </c>
      <c r="E63" s="30">
        <f t="shared" si="8"/>
        <v>0</v>
      </c>
      <c r="F63" s="30">
        <f>'3.XLD TC'!X62</f>
        <v>0</v>
      </c>
      <c r="G63" s="30">
        <f t="shared" si="9"/>
        <v>0</v>
      </c>
      <c r="H63" s="30">
        <f t="shared" si="10"/>
        <v>0</v>
      </c>
      <c r="I63" s="30">
        <f t="shared" si="11"/>
        <v>0</v>
      </c>
      <c r="J63" s="30">
        <v>0</v>
      </c>
      <c r="K63" s="30">
        <v>0</v>
      </c>
      <c r="L63" s="30">
        <v>0</v>
      </c>
      <c r="M63" s="30">
        <v>0</v>
      </c>
      <c r="N63" s="30">
        <v>0</v>
      </c>
      <c r="O63" s="30">
        <v>0</v>
      </c>
      <c r="P63" s="30">
        <v>0</v>
      </c>
      <c r="Q63" s="30">
        <v>0</v>
      </c>
      <c r="R63" s="30">
        <v>0</v>
      </c>
      <c r="S63" s="30">
        <v>0</v>
      </c>
      <c r="T63" s="30">
        <v>0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  <c r="AD63" s="30">
        <v>0</v>
      </c>
      <c r="AE63" s="30">
        <v>0</v>
      </c>
      <c r="AF63" s="30">
        <v>0</v>
      </c>
      <c r="AG63" s="30">
        <f t="shared" si="12"/>
        <v>0</v>
      </c>
    </row>
    <row r="64" spans="1:33" hidden="1">
      <c r="A64" s="35" t="s">
        <v>76</v>
      </c>
      <c r="B64" s="30">
        <f>IFERROR(IF((C64+D64)=('3.XLD TC'!W63+'3.XLD TC'!X63),(C64+D64),"Lỗi"),"Lỗi")</f>
        <v>0</v>
      </c>
      <c r="C64" s="30">
        <v>0</v>
      </c>
      <c r="D64" s="30">
        <v>0</v>
      </c>
      <c r="E64" s="30">
        <f t="shared" si="8"/>
        <v>0</v>
      </c>
      <c r="F64" s="30">
        <f>'3.XLD TC'!X63</f>
        <v>0</v>
      </c>
      <c r="G64" s="30">
        <f t="shared" si="9"/>
        <v>0</v>
      </c>
      <c r="H64" s="30">
        <f t="shared" si="10"/>
        <v>0</v>
      </c>
      <c r="I64" s="30">
        <f t="shared" si="11"/>
        <v>0</v>
      </c>
      <c r="J64" s="30">
        <v>0</v>
      </c>
      <c r="K64" s="30">
        <v>0</v>
      </c>
      <c r="L64" s="30">
        <v>0</v>
      </c>
      <c r="M64" s="30">
        <v>0</v>
      </c>
      <c r="N64" s="30">
        <v>0</v>
      </c>
      <c r="O64" s="30">
        <v>0</v>
      </c>
      <c r="P64" s="30">
        <v>0</v>
      </c>
      <c r="Q64" s="30">
        <v>0</v>
      </c>
      <c r="R64" s="30">
        <v>0</v>
      </c>
      <c r="S64" s="30">
        <v>0</v>
      </c>
      <c r="T64" s="30">
        <v>0</v>
      </c>
      <c r="U64" s="30">
        <v>0</v>
      </c>
      <c r="V64" s="30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  <c r="AD64" s="30">
        <v>0</v>
      </c>
      <c r="AE64" s="30">
        <v>0</v>
      </c>
      <c r="AF64" s="30">
        <v>0</v>
      </c>
      <c r="AG64" s="30">
        <f t="shared" si="12"/>
        <v>0</v>
      </c>
    </row>
    <row r="65" spans="1:33" hidden="1">
      <c r="A65" s="35" t="s">
        <v>77</v>
      </c>
      <c r="B65" s="30">
        <f>IFERROR(IF((C65+D65)=('3.XLD TC'!W64+'3.XLD TC'!X64),(C65+D65),"Lỗi"),"Lỗi")</f>
        <v>0</v>
      </c>
      <c r="C65" s="30"/>
      <c r="D65" s="30"/>
      <c r="E65" s="30">
        <f t="shared" si="8"/>
        <v>0</v>
      </c>
      <c r="F65" s="30">
        <f>'3.XLD TC'!X64</f>
        <v>0</v>
      </c>
      <c r="G65" s="30">
        <f t="shared" si="9"/>
        <v>0</v>
      </c>
      <c r="H65" s="30">
        <f t="shared" si="10"/>
        <v>0</v>
      </c>
      <c r="I65" s="30">
        <f t="shared" si="11"/>
        <v>0</v>
      </c>
      <c r="J65" s="30">
        <v>0</v>
      </c>
      <c r="K65" s="30">
        <v>0</v>
      </c>
      <c r="L65" s="30">
        <v>0</v>
      </c>
      <c r="M65" s="30">
        <v>0</v>
      </c>
      <c r="N65" s="30">
        <v>0</v>
      </c>
      <c r="O65" s="30">
        <v>0</v>
      </c>
      <c r="P65" s="30">
        <v>0</v>
      </c>
      <c r="Q65" s="30">
        <v>0</v>
      </c>
      <c r="R65" s="30">
        <v>0</v>
      </c>
      <c r="S65" s="30">
        <v>0</v>
      </c>
      <c r="T65" s="30">
        <v>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v>0</v>
      </c>
      <c r="AC65" s="30">
        <v>0</v>
      </c>
      <c r="AD65" s="30">
        <v>0</v>
      </c>
      <c r="AE65" s="30">
        <v>0</v>
      </c>
      <c r="AF65" s="30">
        <v>0</v>
      </c>
      <c r="AG65" s="30">
        <f t="shared" si="12"/>
        <v>0</v>
      </c>
    </row>
    <row r="66" spans="1:33" hidden="1">
      <c r="A66" s="35" t="s">
        <v>78</v>
      </c>
      <c r="B66" s="30">
        <f>IFERROR(IF((C66+D66)=('3.XLD TC'!W65+'3.XLD TC'!X65),(C66+D66),"Lỗi"),"Lỗi")</f>
        <v>0</v>
      </c>
      <c r="C66" s="30">
        <v>0</v>
      </c>
      <c r="D66" s="30">
        <v>0</v>
      </c>
      <c r="E66" s="30">
        <f t="shared" si="8"/>
        <v>0</v>
      </c>
      <c r="F66" s="30">
        <f>'3.XLD TC'!X65</f>
        <v>0</v>
      </c>
      <c r="G66" s="30">
        <f t="shared" si="9"/>
        <v>0</v>
      </c>
      <c r="H66" s="30">
        <f t="shared" si="10"/>
        <v>0</v>
      </c>
      <c r="I66" s="30">
        <f t="shared" si="11"/>
        <v>0</v>
      </c>
      <c r="J66" s="30">
        <v>0</v>
      </c>
      <c r="K66" s="30">
        <v>0</v>
      </c>
      <c r="L66" s="30">
        <v>0</v>
      </c>
      <c r="M66" s="30">
        <v>0</v>
      </c>
      <c r="N66" s="30">
        <v>0</v>
      </c>
      <c r="O66" s="30">
        <v>0</v>
      </c>
      <c r="P66" s="30">
        <v>0</v>
      </c>
      <c r="Q66" s="30">
        <v>0</v>
      </c>
      <c r="R66" s="30">
        <v>0</v>
      </c>
      <c r="S66" s="30">
        <v>0</v>
      </c>
      <c r="T66" s="30">
        <v>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0">
        <v>0</v>
      </c>
      <c r="AE66" s="30">
        <v>0</v>
      </c>
      <c r="AF66" s="30">
        <v>0</v>
      </c>
      <c r="AG66" s="30">
        <f t="shared" si="12"/>
        <v>0</v>
      </c>
    </row>
    <row r="67" spans="1:33" hidden="1">
      <c r="A67" s="35" t="s">
        <v>79</v>
      </c>
      <c r="B67" s="30">
        <f>IFERROR(IF((C67+D67)=('3.XLD TC'!W66+'3.XLD TC'!X66),(C67+D67),"Lỗi"),"Lỗi")</f>
        <v>0</v>
      </c>
      <c r="C67" s="30"/>
      <c r="D67" s="30"/>
      <c r="E67" s="30">
        <f t="shared" si="8"/>
        <v>0</v>
      </c>
      <c r="F67" s="30">
        <f>'3.XLD TC'!X66</f>
        <v>0</v>
      </c>
      <c r="G67" s="30">
        <f t="shared" si="9"/>
        <v>0</v>
      </c>
      <c r="H67" s="30">
        <f t="shared" si="10"/>
        <v>0</v>
      </c>
      <c r="I67" s="30">
        <f t="shared" si="11"/>
        <v>0</v>
      </c>
      <c r="J67" s="30">
        <v>0</v>
      </c>
      <c r="K67" s="30">
        <v>0</v>
      </c>
      <c r="L67" s="30">
        <v>0</v>
      </c>
      <c r="M67" s="30">
        <v>0</v>
      </c>
      <c r="N67" s="30">
        <v>0</v>
      </c>
      <c r="O67" s="30">
        <v>0</v>
      </c>
      <c r="P67" s="30">
        <v>0</v>
      </c>
      <c r="Q67" s="30">
        <v>0</v>
      </c>
      <c r="R67" s="30">
        <v>0</v>
      </c>
      <c r="S67" s="30">
        <v>0</v>
      </c>
      <c r="T67" s="30">
        <v>0</v>
      </c>
      <c r="U67" s="30">
        <v>0</v>
      </c>
      <c r="V67" s="30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30">
        <v>0</v>
      </c>
      <c r="AD67" s="30">
        <v>0</v>
      </c>
      <c r="AE67" s="30">
        <v>0</v>
      </c>
      <c r="AF67" s="30">
        <v>0</v>
      </c>
      <c r="AG67" s="30">
        <f t="shared" si="12"/>
        <v>0</v>
      </c>
    </row>
    <row r="68" spans="1:33" hidden="1">
      <c r="A68" s="35" t="s">
        <v>80</v>
      </c>
      <c r="B68" s="30">
        <f>IFERROR(IF((C68+D68)=('3.XLD TC'!W67+'3.XLD TC'!X67),(C68+D68),"Lỗi"),"Lỗi")</f>
        <v>0</v>
      </c>
      <c r="C68" s="30"/>
      <c r="D68" s="30"/>
      <c r="E68" s="30">
        <f t="shared" si="8"/>
        <v>0</v>
      </c>
      <c r="F68" s="30">
        <f>'3.XLD TC'!X67</f>
        <v>0</v>
      </c>
      <c r="G68" s="30">
        <f t="shared" si="9"/>
        <v>0</v>
      </c>
      <c r="H68" s="30">
        <f t="shared" si="10"/>
        <v>0</v>
      </c>
      <c r="I68" s="30">
        <f t="shared" si="11"/>
        <v>0</v>
      </c>
      <c r="J68" s="30">
        <v>0</v>
      </c>
      <c r="K68" s="30">
        <v>0</v>
      </c>
      <c r="L68" s="30">
        <v>0</v>
      </c>
      <c r="M68" s="30">
        <v>0</v>
      </c>
      <c r="N68" s="30">
        <v>0</v>
      </c>
      <c r="O68" s="30">
        <v>0</v>
      </c>
      <c r="P68" s="30">
        <v>0</v>
      </c>
      <c r="Q68" s="30">
        <v>0</v>
      </c>
      <c r="R68" s="30">
        <v>0</v>
      </c>
      <c r="S68" s="30">
        <v>0</v>
      </c>
      <c r="T68" s="30">
        <v>0</v>
      </c>
      <c r="U68" s="30">
        <v>0</v>
      </c>
      <c r="V68" s="30">
        <v>0</v>
      </c>
      <c r="W68" s="30">
        <v>0</v>
      </c>
      <c r="X68" s="30">
        <v>0</v>
      </c>
      <c r="Y68" s="30">
        <v>0</v>
      </c>
      <c r="Z68" s="30">
        <v>0</v>
      </c>
      <c r="AA68" s="30">
        <v>0</v>
      </c>
      <c r="AB68" s="30">
        <v>0</v>
      </c>
      <c r="AC68" s="30">
        <v>0</v>
      </c>
      <c r="AD68" s="30">
        <v>0</v>
      </c>
      <c r="AE68" s="30">
        <v>0</v>
      </c>
      <c r="AF68" s="30">
        <v>0</v>
      </c>
      <c r="AG68" s="30">
        <f t="shared" si="12"/>
        <v>0</v>
      </c>
    </row>
    <row r="69" spans="1:33" hidden="1">
      <c r="A69" s="35" t="s">
        <v>81</v>
      </c>
      <c r="B69" s="30">
        <f>IFERROR(IF((C69+D69)=('3.XLD TC'!W68+'3.XLD TC'!X68),(C69+D69),"Lỗi"),"Lỗi")</f>
        <v>0</v>
      </c>
      <c r="C69" s="30">
        <v>0</v>
      </c>
      <c r="D69" s="30">
        <v>0</v>
      </c>
      <c r="E69" s="30">
        <f t="shared" si="8"/>
        <v>0</v>
      </c>
      <c r="F69" s="30">
        <f>'3.XLD TC'!X68</f>
        <v>0</v>
      </c>
      <c r="G69" s="30">
        <f t="shared" si="9"/>
        <v>0</v>
      </c>
      <c r="H69" s="30">
        <f t="shared" si="10"/>
        <v>0</v>
      </c>
      <c r="I69" s="30">
        <f t="shared" si="11"/>
        <v>0</v>
      </c>
      <c r="J69" s="30">
        <v>0</v>
      </c>
      <c r="K69" s="30">
        <v>0</v>
      </c>
      <c r="L69" s="30">
        <v>0</v>
      </c>
      <c r="M69" s="30">
        <v>0</v>
      </c>
      <c r="N69" s="30">
        <v>0</v>
      </c>
      <c r="O69" s="30">
        <v>0</v>
      </c>
      <c r="P69" s="30">
        <v>0</v>
      </c>
      <c r="Q69" s="30">
        <v>0</v>
      </c>
      <c r="R69" s="30">
        <v>0</v>
      </c>
      <c r="S69" s="30">
        <v>0</v>
      </c>
      <c r="T69" s="30">
        <v>0</v>
      </c>
      <c r="U69" s="30">
        <v>0</v>
      </c>
      <c r="V69" s="30">
        <v>0</v>
      </c>
      <c r="W69" s="30">
        <v>0</v>
      </c>
      <c r="X69" s="30">
        <v>0</v>
      </c>
      <c r="Y69" s="30">
        <v>0</v>
      </c>
      <c r="Z69" s="30">
        <v>0</v>
      </c>
      <c r="AA69" s="30">
        <v>0</v>
      </c>
      <c r="AB69" s="30">
        <v>0</v>
      </c>
      <c r="AC69" s="30">
        <v>0</v>
      </c>
      <c r="AD69" s="30">
        <v>0</v>
      </c>
      <c r="AE69" s="30">
        <v>0</v>
      </c>
      <c r="AF69" s="30">
        <v>0</v>
      </c>
      <c r="AG69" s="30">
        <f t="shared" si="12"/>
        <v>0</v>
      </c>
    </row>
    <row r="70" spans="1:33" hidden="1">
      <c r="A70" s="35" t="s">
        <v>82</v>
      </c>
      <c r="B70" s="30">
        <f>IFERROR(IF((C70+D70)=('3.XLD TC'!W69+'3.XLD TC'!X69),(C70+D70),"Lỗi"),"Lỗi")</f>
        <v>0</v>
      </c>
      <c r="C70" s="30"/>
      <c r="D70" s="30"/>
      <c r="E70" s="30">
        <f t="shared" si="8"/>
        <v>0</v>
      </c>
      <c r="F70" s="30">
        <f>'3.XLD TC'!X69</f>
        <v>0</v>
      </c>
      <c r="G70" s="30">
        <f t="shared" si="9"/>
        <v>0</v>
      </c>
      <c r="H70" s="30">
        <f t="shared" si="10"/>
        <v>0</v>
      </c>
      <c r="I70" s="30">
        <f t="shared" si="11"/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f t="shared" si="12"/>
        <v>0</v>
      </c>
    </row>
    <row r="71" spans="1:33" hidden="1">
      <c r="A71" s="35" t="s">
        <v>83</v>
      </c>
      <c r="B71" s="30">
        <f>IFERROR(IF((C71+D71)=('3.XLD TC'!W70+'3.XLD TC'!X70),(C71+D71),"Lỗi"),"Lỗi")</f>
        <v>0</v>
      </c>
      <c r="C71" s="30">
        <v>0</v>
      </c>
      <c r="D71" s="30">
        <v>0</v>
      </c>
      <c r="E71" s="30">
        <f t="shared" si="8"/>
        <v>0</v>
      </c>
      <c r="F71" s="30">
        <f>'3.XLD TC'!X70</f>
        <v>0</v>
      </c>
      <c r="G71" s="30">
        <f t="shared" si="9"/>
        <v>0</v>
      </c>
      <c r="H71" s="30">
        <f t="shared" si="10"/>
        <v>0</v>
      </c>
      <c r="I71" s="30">
        <f t="shared" si="11"/>
        <v>0</v>
      </c>
      <c r="J71" s="30">
        <v>0</v>
      </c>
      <c r="K71" s="30">
        <v>0</v>
      </c>
      <c r="L71" s="30">
        <v>0</v>
      </c>
      <c r="M71" s="30">
        <v>0</v>
      </c>
      <c r="N71" s="30">
        <v>0</v>
      </c>
      <c r="O71" s="30">
        <v>0</v>
      </c>
      <c r="P71" s="30">
        <v>0</v>
      </c>
      <c r="Q71" s="30">
        <v>0</v>
      </c>
      <c r="R71" s="30">
        <v>0</v>
      </c>
      <c r="S71" s="30">
        <v>0</v>
      </c>
      <c r="T71" s="30">
        <v>0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  <c r="AE71" s="30">
        <v>0</v>
      </c>
      <c r="AF71" s="30">
        <v>0</v>
      </c>
      <c r="AG71" s="30">
        <f t="shared" si="12"/>
        <v>0</v>
      </c>
    </row>
    <row r="72" spans="1:33" hidden="1">
      <c r="A72" s="35" t="s">
        <v>84</v>
      </c>
      <c r="B72" s="30">
        <f>IFERROR(IF((C72+D72)=('3.XLD TC'!W71+'3.XLD TC'!X71),(C72+D72),"Lỗi"),"Lỗi")</f>
        <v>0</v>
      </c>
      <c r="C72" s="30">
        <v>0</v>
      </c>
      <c r="D72" s="30">
        <v>0</v>
      </c>
      <c r="E72" s="30">
        <f t="shared" si="8"/>
        <v>0</v>
      </c>
      <c r="F72" s="30">
        <f>'3.XLD TC'!X71</f>
        <v>0</v>
      </c>
      <c r="G72" s="30">
        <f t="shared" si="9"/>
        <v>0</v>
      </c>
      <c r="H72" s="30">
        <f t="shared" si="10"/>
        <v>0</v>
      </c>
      <c r="I72" s="30">
        <f t="shared" si="11"/>
        <v>0</v>
      </c>
      <c r="J72" s="30">
        <v>0</v>
      </c>
      <c r="K72" s="30">
        <v>0</v>
      </c>
      <c r="L72" s="30">
        <v>0</v>
      </c>
      <c r="M72" s="30">
        <v>0</v>
      </c>
      <c r="N72" s="30">
        <v>0</v>
      </c>
      <c r="O72" s="30">
        <v>0</v>
      </c>
      <c r="P72" s="30">
        <v>0</v>
      </c>
      <c r="Q72" s="30">
        <v>0</v>
      </c>
      <c r="R72" s="30">
        <v>0</v>
      </c>
      <c r="S72" s="30">
        <v>0</v>
      </c>
      <c r="T72" s="30">
        <v>0</v>
      </c>
      <c r="U72" s="30">
        <v>0</v>
      </c>
      <c r="V72" s="30">
        <v>0</v>
      </c>
      <c r="W72" s="30">
        <v>0</v>
      </c>
      <c r="X72" s="30">
        <v>0</v>
      </c>
      <c r="Y72" s="30">
        <v>0</v>
      </c>
      <c r="Z72" s="30">
        <v>0</v>
      </c>
      <c r="AA72" s="30">
        <v>0</v>
      </c>
      <c r="AB72" s="30">
        <v>0</v>
      </c>
      <c r="AC72" s="30">
        <v>0</v>
      </c>
      <c r="AD72" s="30">
        <v>0</v>
      </c>
      <c r="AE72" s="30">
        <v>0</v>
      </c>
      <c r="AF72" s="30">
        <v>0</v>
      </c>
      <c r="AG72" s="30">
        <f t="shared" si="12"/>
        <v>0</v>
      </c>
    </row>
    <row r="73" spans="1:33" hidden="1">
      <c r="A73" s="35" t="s">
        <v>85</v>
      </c>
      <c r="B73" s="30">
        <f>IFERROR(IF((C73+D73)=('3.XLD TC'!W72+'3.XLD TC'!X72),(C73+D73),"Lỗi"),"Lỗi")</f>
        <v>0</v>
      </c>
      <c r="C73" s="30"/>
      <c r="D73" s="30"/>
      <c r="E73" s="30">
        <f t="shared" si="8"/>
        <v>0</v>
      </c>
      <c r="F73" s="30">
        <f>'3.XLD TC'!X72</f>
        <v>0</v>
      </c>
      <c r="G73" s="30">
        <f t="shared" si="9"/>
        <v>0</v>
      </c>
      <c r="H73" s="30">
        <f t="shared" si="10"/>
        <v>0</v>
      </c>
      <c r="I73" s="30">
        <f t="shared" si="11"/>
        <v>0</v>
      </c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>
        <f t="shared" si="12"/>
        <v>0</v>
      </c>
    </row>
    <row r="74" spans="1:33" hidden="1">
      <c r="A74" s="35" t="s">
        <v>86</v>
      </c>
      <c r="B74" s="30">
        <f>IFERROR(IF((C74+D74)=('3.XLD TC'!W73+'3.XLD TC'!X73),(C74+D74),"Lỗi"),"Lỗi")</f>
        <v>0</v>
      </c>
      <c r="C74" s="30">
        <v>0</v>
      </c>
      <c r="D74" s="30">
        <v>0</v>
      </c>
      <c r="E74" s="30">
        <f t="shared" si="8"/>
        <v>0</v>
      </c>
      <c r="F74" s="30">
        <f>'3.XLD TC'!X73</f>
        <v>0</v>
      </c>
      <c r="G74" s="30">
        <f t="shared" si="9"/>
        <v>0</v>
      </c>
      <c r="H74" s="30">
        <f t="shared" si="10"/>
        <v>0</v>
      </c>
      <c r="I74" s="30">
        <f t="shared" si="11"/>
        <v>0</v>
      </c>
      <c r="J74" s="30">
        <v>0</v>
      </c>
      <c r="K74" s="30">
        <v>0</v>
      </c>
      <c r="L74" s="30">
        <v>0</v>
      </c>
      <c r="M74" s="30">
        <v>0</v>
      </c>
      <c r="N74" s="30">
        <v>0</v>
      </c>
      <c r="O74" s="30">
        <v>0</v>
      </c>
      <c r="P74" s="30">
        <v>0</v>
      </c>
      <c r="Q74" s="30">
        <v>0</v>
      </c>
      <c r="R74" s="30">
        <v>0</v>
      </c>
      <c r="S74" s="30">
        <v>0</v>
      </c>
      <c r="T74" s="30">
        <v>0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  <c r="AD74" s="30">
        <v>0</v>
      </c>
      <c r="AE74" s="30">
        <v>0</v>
      </c>
      <c r="AF74" s="30">
        <v>0</v>
      </c>
      <c r="AG74" s="30">
        <f t="shared" si="12"/>
        <v>0</v>
      </c>
    </row>
    <row r="75" spans="1:33" hidden="1">
      <c r="A75" s="35" t="s">
        <v>87</v>
      </c>
      <c r="B75" s="30">
        <f>IFERROR(IF((C75+D75)=('3.XLD TC'!W74+'3.XLD TC'!X74),(C75+D75),"Lỗi"),"Lỗi")</f>
        <v>0</v>
      </c>
      <c r="C75" s="30">
        <v>0</v>
      </c>
      <c r="D75" s="30">
        <v>0</v>
      </c>
      <c r="E75" s="30">
        <f t="shared" si="8"/>
        <v>0</v>
      </c>
      <c r="F75" s="30">
        <f>'3.XLD TC'!X74</f>
        <v>0</v>
      </c>
      <c r="G75" s="30">
        <f t="shared" si="9"/>
        <v>0</v>
      </c>
      <c r="H75" s="30">
        <f t="shared" si="10"/>
        <v>0</v>
      </c>
      <c r="I75" s="30">
        <f t="shared" si="11"/>
        <v>0</v>
      </c>
      <c r="J75" s="30">
        <v>0</v>
      </c>
      <c r="K75" s="30">
        <v>0</v>
      </c>
      <c r="L75" s="30">
        <v>0</v>
      </c>
      <c r="M75" s="30">
        <v>0</v>
      </c>
      <c r="N75" s="30">
        <v>0</v>
      </c>
      <c r="O75" s="30">
        <v>0</v>
      </c>
      <c r="P75" s="30">
        <v>0</v>
      </c>
      <c r="Q75" s="30">
        <v>0</v>
      </c>
      <c r="R75" s="30">
        <v>0</v>
      </c>
      <c r="S75" s="30">
        <v>0</v>
      </c>
      <c r="T75" s="30">
        <v>0</v>
      </c>
      <c r="U75" s="30">
        <v>0</v>
      </c>
      <c r="V75" s="30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  <c r="AD75" s="30">
        <v>0</v>
      </c>
      <c r="AE75" s="30">
        <v>0</v>
      </c>
      <c r="AF75" s="30">
        <v>0</v>
      </c>
      <c r="AG75" s="30">
        <f t="shared" si="12"/>
        <v>0</v>
      </c>
    </row>
    <row r="76" spans="1:33" hidden="1">
      <c r="A76" s="35" t="s">
        <v>88</v>
      </c>
      <c r="B76" s="30">
        <f>IFERROR(IF((C76+D76)=('3.XLD TC'!W75+'3.XLD TC'!X75),(C76+D76),"Lỗi"),"Lỗi")</f>
        <v>0</v>
      </c>
      <c r="C76" s="30"/>
      <c r="D76" s="30"/>
      <c r="E76" s="30">
        <f t="shared" si="8"/>
        <v>0</v>
      </c>
      <c r="F76" s="30">
        <f>'3.XLD TC'!X75</f>
        <v>0</v>
      </c>
      <c r="G76" s="30">
        <f t="shared" si="9"/>
        <v>0</v>
      </c>
      <c r="H76" s="30">
        <f t="shared" si="10"/>
        <v>0</v>
      </c>
      <c r="I76" s="30">
        <f t="shared" si="11"/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f t="shared" si="12"/>
        <v>0</v>
      </c>
    </row>
    <row r="77" spans="1:33" hidden="1">
      <c r="A77" s="35" t="s">
        <v>89</v>
      </c>
      <c r="B77" s="30">
        <f>IFERROR(IF((C77+D77)=('3.XLD TC'!W76+'3.XLD TC'!X76),(C77+D77),"Lỗi"),"Lỗi")</f>
        <v>0</v>
      </c>
      <c r="C77" s="30"/>
      <c r="D77" s="30"/>
      <c r="E77" s="30">
        <f t="shared" si="8"/>
        <v>0</v>
      </c>
      <c r="F77" s="30">
        <f>'3.XLD TC'!X76</f>
        <v>0</v>
      </c>
      <c r="G77" s="30">
        <f t="shared" si="9"/>
        <v>0</v>
      </c>
      <c r="H77" s="30">
        <f t="shared" si="10"/>
        <v>0</v>
      </c>
      <c r="I77" s="30">
        <f t="shared" si="11"/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f t="shared" si="12"/>
        <v>0</v>
      </c>
    </row>
    <row r="78" spans="1:33" hidden="1">
      <c r="A78" s="35" t="s">
        <v>90</v>
      </c>
      <c r="B78" s="30">
        <f>IFERROR(IF((C78+D78)=('3.XLD TC'!W77+'3.XLD TC'!X77),(C78+D78),"Lỗi"),"Lỗi")</f>
        <v>0</v>
      </c>
      <c r="C78" s="30"/>
      <c r="D78" s="30"/>
      <c r="E78" s="30">
        <f t="shared" si="8"/>
        <v>0</v>
      </c>
      <c r="F78" s="30">
        <f>'3.XLD TC'!X77</f>
        <v>0</v>
      </c>
      <c r="G78" s="30">
        <f t="shared" si="9"/>
        <v>0</v>
      </c>
      <c r="H78" s="30">
        <f t="shared" si="10"/>
        <v>0</v>
      </c>
      <c r="I78" s="30">
        <f t="shared" si="11"/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f t="shared" si="12"/>
        <v>0</v>
      </c>
    </row>
    <row r="79" spans="1:33" hidden="1">
      <c r="A79" s="35" t="s">
        <v>91</v>
      </c>
      <c r="B79" s="30">
        <f>IFERROR(IF((C79+D79)=('3.XLD TC'!W78+'3.XLD TC'!X78),(C79+D79),"Lỗi"),"Lỗi")</f>
        <v>0</v>
      </c>
      <c r="C79" s="30"/>
      <c r="D79" s="30"/>
      <c r="E79" s="30">
        <f t="shared" si="8"/>
        <v>0</v>
      </c>
      <c r="F79" s="30">
        <f>'3.XLD TC'!X78</f>
        <v>0</v>
      </c>
      <c r="G79" s="30">
        <f t="shared" si="9"/>
        <v>0</v>
      </c>
      <c r="H79" s="30">
        <f t="shared" si="10"/>
        <v>0</v>
      </c>
      <c r="I79" s="30">
        <f t="shared" si="11"/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f t="shared" si="12"/>
        <v>0</v>
      </c>
    </row>
    <row r="80" spans="1:33" hidden="1">
      <c r="A80" s="35" t="s">
        <v>92</v>
      </c>
      <c r="B80" s="30">
        <f>IFERROR(IF((C80+D80)=('3.XLD TC'!W79+'3.XLD TC'!X79),(C80+D80),"Lỗi"),"Lỗi")</f>
        <v>0</v>
      </c>
      <c r="C80" s="30"/>
      <c r="D80" s="30"/>
      <c r="E80" s="30">
        <f t="shared" si="8"/>
        <v>0</v>
      </c>
      <c r="F80" s="30">
        <f>'3.XLD TC'!X79</f>
        <v>0</v>
      </c>
      <c r="G80" s="30">
        <f t="shared" si="9"/>
        <v>0</v>
      </c>
      <c r="H80" s="30">
        <f t="shared" si="10"/>
        <v>0</v>
      </c>
      <c r="I80" s="30">
        <f t="shared" si="11"/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f t="shared" si="12"/>
        <v>0</v>
      </c>
    </row>
    <row r="81" spans="1:33" hidden="1">
      <c r="A81" s="35" t="s">
        <v>93</v>
      </c>
      <c r="B81" s="30">
        <f>IFERROR(IF((C81+D81)=('3.XLD TC'!W80+'3.XLD TC'!X80),(C81+D81),"Lỗi"),"Lỗi")</f>
        <v>0</v>
      </c>
      <c r="C81" s="30"/>
      <c r="D81" s="30"/>
      <c r="E81" s="30">
        <f t="shared" si="8"/>
        <v>0</v>
      </c>
      <c r="F81" s="30">
        <f>'3.XLD TC'!X80</f>
        <v>0</v>
      </c>
      <c r="G81" s="30">
        <f t="shared" si="9"/>
        <v>0</v>
      </c>
      <c r="H81" s="30">
        <f t="shared" si="10"/>
        <v>0</v>
      </c>
      <c r="I81" s="30">
        <f t="shared" si="11"/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f t="shared" si="12"/>
        <v>0</v>
      </c>
    </row>
    <row r="82" spans="1:33" hidden="1">
      <c r="A82" s="35" t="s">
        <v>94</v>
      </c>
      <c r="B82" s="30">
        <f>IFERROR(IF((C82+D82)=('3.XLD TC'!W81+'3.XLD TC'!X81),(C82+D82),"Lỗi"),"Lỗi")</f>
        <v>0</v>
      </c>
      <c r="C82" s="30"/>
      <c r="D82" s="30"/>
      <c r="E82" s="30">
        <f t="shared" si="8"/>
        <v>0</v>
      </c>
      <c r="F82" s="30">
        <f>'3.XLD TC'!X81</f>
        <v>0</v>
      </c>
      <c r="G82" s="30">
        <f t="shared" si="9"/>
        <v>0</v>
      </c>
      <c r="H82" s="30">
        <f t="shared" si="10"/>
        <v>0</v>
      </c>
      <c r="I82" s="30">
        <f t="shared" si="11"/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f t="shared" si="12"/>
        <v>0</v>
      </c>
    </row>
    <row r="83" spans="1:33" hidden="1">
      <c r="A83" s="35" t="s">
        <v>95</v>
      </c>
      <c r="B83" s="30">
        <f>IFERROR(IF((C83+D83)=('3.XLD TC'!W82+'3.XLD TC'!X82),(C83+D83),"Lỗi"),"Lỗi")</f>
        <v>0</v>
      </c>
      <c r="C83" s="30"/>
      <c r="D83" s="30"/>
      <c r="E83" s="30">
        <f t="shared" si="8"/>
        <v>0</v>
      </c>
      <c r="F83" s="30">
        <f>'3.XLD TC'!X82</f>
        <v>0</v>
      </c>
      <c r="G83" s="30">
        <f t="shared" si="9"/>
        <v>0</v>
      </c>
      <c r="H83" s="30">
        <f t="shared" si="10"/>
        <v>0</v>
      </c>
      <c r="I83" s="30">
        <f t="shared" si="11"/>
        <v>0</v>
      </c>
      <c r="J83" s="30">
        <v>0</v>
      </c>
      <c r="K83" s="30">
        <v>0</v>
      </c>
      <c r="L83" s="30">
        <v>0</v>
      </c>
      <c r="M83" s="30">
        <v>0</v>
      </c>
      <c r="N83" s="30">
        <v>0</v>
      </c>
      <c r="O83" s="30">
        <v>0</v>
      </c>
      <c r="P83" s="30">
        <v>0</v>
      </c>
      <c r="Q83" s="30">
        <v>0</v>
      </c>
      <c r="R83" s="30">
        <v>0</v>
      </c>
      <c r="S83" s="30">
        <v>0</v>
      </c>
      <c r="T83" s="30">
        <v>0</v>
      </c>
      <c r="U83" s="30">
        <v>0</v>
      </c>
      <c r="V83" s="30">
        <v>0</v>
      </c>
      <c r="W83" s="30">
        <v>0</v>
      </c>
      <c r="X83" s="30">
        <v>0</v>
      </c>
      <c r="Y83" s="30">
        <v>0</v>
      </c>
      <c r="Z83" s="30">
        <v>0</v>
      </c>
      <c r="AA83" s="30">
        <v>0</v>
      </c>
      <c r="AB83" s="30">
        <v>0</v>
      </c>
      <c r="AC83" s="30">
        <v>0</v>
      </c>
      <c r="AD83" s="30">
        <v>0</v>
      </c>
      <c r="AE83" s="30">
        <v>0</v>
      </c>
      <c r="AF83" s="30">
        <v>0</v>
      </c>
      <c r="AG83" s="30">
        <f t="shared" si="12"/>
        <v>0</v>
      </c>
    </row>
    <row r="84" spans="1:33" hidden="1">
      <c r="A84" s="35" t="s">
        <v>96</v>
      </c>
      <c r="B84" s="30">
        <f>IFERROR(IF((C84+D84)=('3.XLD TC'!W83+'3.XLD TC'!X83),(C84+D84),"Lỗi"),"Lỗi")</f>
        <v>0</v>
      </c>
      <c r="C84" s="30"/>
      <c r="D84" s="30"/>
      <c r="E84" s="30">
        <f t="shared" si="8"/>
        <v>0</v>
      </c>
      <c r="F84" s="30">
        <f>'3.XLD TC'!X83</f>
        <v>0</v>
      </c>
      <c r="G84" s="30">
        <f t="shared" si="9"/>
        <v>0</v>
      </c>
      <c r="H84" s="30">
        <f t="shared" si="10"/>
        <v>0</v>
      </c>
      <c r="I84" s="30">
        <f t="shared" si="11"/>
        <v>0</v>
      </c>
      <c r="J84" s="30">
        <v>0</v>
      </c>
      <c r="K84" s="30">
        <v>0</v>
      </c>
      <c r="L84" s="30">
        <v>0</v>
      </c>
      <c r="M84" s="30">
        <v>0</v>
      </c>
      <c r="N84" s="30">
        <v>0</v>
      </c>
      <c r="O84" s="30">
        <v>0</v>
      </c>
      <c r="P84" s="30">
        <v>0</v>
      </c>
      <c r="Q84" s="30">
        <v>0</v>
      </c>
      <c r="R84" s="30">
        <v>0</v>
      </c>
      <c r="S84" s="30">
        <v>0</v>
      </c>
      <c r="T84" s="30">
        <v>0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  <c r="AD84" s="30">
        <v>0</v>
      </c>
      <c r="AE84" s="30">
        <v>0</v>
      </c>
      <c r="AF84" s="30">
        <v>0</v>
      </c>
      <c r="AG84" s="30">
        <f t="shared" si="12"/>
        <v>0</v>
      </c>
    </row>
    <row r="85" spans="1:33" hidden="1">
      <c r="A85" s="35" t="s">
        <v>97</v>
      </c>
      <c r="B85" s="30">
        <f>IFERROR(IF((C85+D85)=('3.XLD TC'!W84+'3.XLD TC'!X84),(C85+D85),"Lỗi"),"Lỗi")</f>
        <v>0</v>
      </c>
      <c r="C85" s="30"/>
      <c r="D85" s="30"/>
      <c r="E85" s="30">
        <f t="shared" si="8"/>
        <v>0</v>
      </c>
      <c r="F85" s="30">
        <f>'3.XLD TC'!X84</f>
        <v>0</v>
      </c>
      <c r="G85" s="30">
        <f t="shared" si="9"/>
        <v>0</v>
      </c>
      <c r="H85" s="30">
        <f t="shared" si="10"/>
        <v>0</v>
      </c>
      <c r="I85" s="30">
        <f t="shared" si="11"/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0</v>
      </c>
      <c r="AA85" s="30">
        <v>0</v>
      </c>
      <c r="AB85" s="30">
        <v>0</v>
      </c>
      <c r="AC85" s="30">
        <v>0</v>
      </c>
      <c r="AD85" s="30">
        <v>0</v>
      </c>
      <c r="AE85" s="30">
        <v>0</v>
      </c>
      <c r="AF85" s="30">
        <v>0</v>
      </c>
      <c r="AG85" s="30">
        <f t="shared" si="12"/>
        <v>0</v>
      </c>
    </row>
    <row r="86" spans="1:33" hidden="1">
      <c r="A86" s="35" t="s">
        <v>98</v>
      </c>
      <c r="B86" s="30">
        <f>IFERROR(IF((C86+D86)=('3.XLD TC'!W85+'3.XLD TC'!X85),(C86+D86),"Lỗi"),"Lỗi")</f>
        <v>0</v>
      </c>
      <c r="C86" s="30">
        <v>0</v>
      </c>
      <c r="D86" s="30">
        <v>0</v>
      </c>
      <c r="E86" s="30">
        <f t="shared" si="8"/>
        <v>0</v>
      </c>
      <c r="F86" s="30">
        <f>'3.XLD TC'!X85</f>
        <v>0</v>
      </c>
      <c r="G86" s="30">
        <f t="shared" si="9"/>
        <v>0</v>
      </c>
      <c r="H86" s="30">
        <f t="shared" si="10"/>
        <v>0</v>
      </c>
      <c r="I86" s="30">
        <f t="shared" si="11"/>
        <v>0</v>
      </c>
      <c r="J86" s="30">
        <v>0</v>
      </c>
      <c r="K86" s="30">
        <v>0</v>
      </c>
      <c r="L86" s="30">
        <v>0</v>
      </c>
      <c r="M86" s="30">
        <v>0</v>
      </c>
      <c r="N86" s="30">
        <v>0</v>
      </c>
      <c r="O86" s="30">
        <v>0</v>
      </c>
      <c r="P86" s="30">
        <v>0</v>
      </c>
      <c r="Q86" s="30">
        <v>0</v>
      </c>
      <c r="R86" s="30">
        <v>0</v>
      </c>
      <c r="S86" s="30">
        <v>0</v>
      </c>
      <c r="T86" s="30">
        <v>0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0</v>
      </c>
      <c r="AA86" s="30">
        <v>0</v>
      </c>
      <c r="AB86" s="30">
        <v>0</v>
      </c>
      <c r="AC86" s="30">
        <v>0</v>
      </c>
      <c r="AD86" s="30">
        <v>0</v>
      </c>
      <c r="AE86" s="30">
        <v>0</v>
      </c>
      <c r="AF86" s="30">
        <v>0</v>
      </c>
      <c r="AG86" s="30">
        <f t="shared" si="12"/>
        <v>0</v>
      </c>
    </row>
    <row r="87" spans="1:33" hidden="1">
      <c r="A87" s="35" t="s">
        <v>99</v>
      </c>
      <c r="B87" s="30">
        <f>IFERROR(IF((C87+D87)=('3.XLD TC'!W86+'3.XLD TC'!X86),(C87+D87),"Lỗi"),"Lỗi")</f>
        <v>0</v>
      </c>
      <c r="C87" s="30"/>
      <c r="D87" s="30"/>
      <c r="E87" s="30">
        <f t="shared" si="8"/>
        <v>0</v>
      </c>
      <c r="F87" s="30">
        <f>'3.XLD TC'!X86</f>
        <v>0</v>
      </c>
      <c r="G87" s="30">
        <f t="shared" si="9"/>
        <v>0</v>
      </c>
      <c r="H87" s="30">
        <f t="shared" si="10"/>
        <v>0</v>
      </c>
      <c r="I87" s="30">
        <f t="shared" si="11"/>
        <v>0</v>
      </c>
      <c r="J87" s="30">
        <v>0</v>
      </c>
      <c r="K87" s="30">
        <v>0</v>
      </c>
      <c r="L87" s="30">
        <v>0</v>
      </c>
      <c r="M87" s="30">
        <v>0</v>
      </c>
      <c r="N87" s="30">
        <v>0</v>
      </c>
      <c r="O87" s="30">
        <v>0</v>
      </c>
      <c r="P87" s="30">
        <v>0</v>
      </c>
      <c r="Q87" s="30">
        <v>0</v>
      </c>
      <c r="R87" s="30">
        <v>0</v>
      </c>
      <c r="S87" s="30">
        <v>0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  <c r="AD87" s="30">
        <v>0</v>
      </c>
      <c r="AE87" s="30">
        <v>0</v>
      </c>
      <c r="AF87" s="30">
        <v>0</v>
      </c>
      <c r="AG87" s="30">
        <f t="shared" si="12"/>
        <v>0</v>
      </c>
    </row>
    <row r="88" spans="1:33" hidden="1">
      <c r="A88" s="35" t="s">
        <v>100</v>
      </c>
      <c r="B88" s="30">
        <f>IFERROR(IF((C88+D88)=('3.XLD TC'!W87+'3.XLD TC'!X87),(C88+D88),"Lỗi"),"Lỗi")</f>
        <v>0</v>
      </c>
      <c r="C88" s="30">
        <v>0</v>
      </c>
      <c r="D88" s="30">
        <v>0</v>
      </c>
      <c r="E88" s="30">
        <f t="shared" si="8"/>
        <v>0</v>
      </c>
      <c r="F88" s="30">
        <f>'3.XLD TC'!X87</f>
        <v>0</v>
      </c>
      <c r="G88" s="30">
        <f t="shared" si="9"/>
        <v>0</v>
      </c>
      <c r="H88" s="30">
        <f t="shared" si="10"/>
        <v>0</v>
      </c>
      <c r="I88" s="30">
        <f t="shared" si="11"/>
        <v>0</v>
      </c>
      <c r="J88" s="30">
        <v>0</v>
      </c>
      <c r="K88" s="30">
        <v>0</v>
      </c>
      <c r="L88" s="30">
        <v>0</v>
      </c>
      <c r="M88" s="30">
        <v>0</v>
      </c>
      <c r="N88" s="30">
        <v>0</v>
      </c>
      <c r="O88" s="30">
        <v>0</v>
      </c>
      <c r="P88" s="30">
        <v>0</v>
      </c>
      <c r="Q88" s="30">
        <v>0</v>
      </c>
      <c r="R88" s="30">
        <v>0</v>
      </c>
      <c r="S88" s="30">
        <v>0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>
        <v>0</v>
      </c>
      <c r="AC88" s="30">
        <v>0</v>
      </c>
      <c r="AD88" s="30">
        <v>0</v>
      </c>
      <c r="AE88" s="30">
        <v>0</v>
      </c>
      <c r="AF88" s="30">
        <v>0</v>
      </c>
      <c r="AG88" s="30">
        <f t="shared" si="12"/>
        <v>0</v>
      </c>
    </row>
    <row r="89" spans="1:33" hidden="1">
      <c r="A89" s="35" t="s">
        <v>101</v>
      </c>
      <c r="B89" s="30">
        <f>IFERROR(IF((C89+D89)=('3.XLD TC'!W88+'3.XLD TC'!X88),(C89+D89),"Lỗi"),"Lỗi")</f>
        <v>0</v>
      </c>
      <c r="C89" s="30">
        <v>0</v>
      </c>
      <c r="D89" s="30">
        <v>0</v>
      </c>
      <c r="E89" s="30">
        <f t="shared" si="8"/>
        <v>0</v>
      </c>
      <c r="F89" s="30">
        <f>'3.XLD TC'!X88</f>
        <v>0</v>
      </c>
      <c r="G89" s="30">
        <f t="shared" si="9"/>
        <v>0</v>
      </c>
      <c r="H89" s="30">
        <f t="shared" si="10"/>
        <v>0</v>
      </c>
      <c r="I89" s="30">
        <f t="shared" si="11"/>
        <v>0</v>
      </c>
      <c r="J89" s="30">
        <v>0</v>
      </c>
      <c r="K89" s="30">
        <v>0</v>
      </c>
      <c r="L89" s="30">
        <v>0</v>
      </c>
      <c r="M89" s="30">
        <v>0</v>
      </c>
      <c r="N89" s="30">
        <v>0</v>
      </c>
      <c r="O89" s="30">
        <v>0</v>
      </c>
      <c r="P89" s="30">
        <v>0</v>
      </c>
      <c r="Q89" s="30">
        <v>0</v>
      </c>
      <c r="R89" s="30">
        <v>0</v>
      </c>
      <c r="S89" s="30">
        <v>0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v>0</v>
      </c>
      <c r="Z89" s="30">
        <v>0</v>
      </c>
      <c r="AA89" s="30">
        <v>0</v>
      </c>
      <c r="AB89" s="30">
        <v>0</v>
      </c>
      <c r="AC89" s="30">
        <v>0</v>
      </c>
      <c r="AD89" s="30">
        <v>0</v>
      </c>
      <c r="AE89" s="30">
        <v>0</v>
      </c>
      <c r="AF89" s="30">
        <v>0</v>
      </c>
      <c r="AG89" s="30">
        <f t="shared" si="12"/>
        <v>0</v>
      </c>
    </row>
    <row r="90" spans="1:33" hidden="1">
      <c r="A90" s="35" t="s">
        <v>102</v>
      </c>
      <c r="B90" s="30">
        <f>IFERROR(IF((C90+D90)=('3.XLD TC'!W89+'3.XLD TC'!X89),(C90+D90),"Lỗi"),"Lỗi")</f>
        <v>0</v>
      </c>
      <c r="C90" s="30"/>
      <c r="D90" s="30"/>
      <c r="E90" s="30">
        <f t="shared" si="8"/>
        <v>0</v>
      </c>
      <c r="F90" s="30">
        <f>'3.XLD TC'!X89</f>
        <v>0</v>
      </c>
      <c r="G90" s="30">
        <f t="shared" si="9"/>
        <v>0</v>
      </c>
      <c r="H90" s="30">
        <f t="shared" si="10"/>
        <v>0</v>
      </c>
      <c r="I90" s="30">
        <f t="shared" si="11"/>
        <v>0</v>
      </c>
      <c r="J90" s="30">
        <v>0</v>
      </c>
      <c r="K90" s="30">
        <v>0</v>
      </c>
      <c r="L90" s="30">
        <v>0</v>
      </c>
      <c r="M90" s="30">
        <v>0</v>
      </c>
      <c r="N90" s="30">
        <v>0</v>
      </c>
      <c r="O90" s="30">
        <v>0</v>
      </c>
      <c r="P90" s="30">
        <v>0</v>
      </c>
      <c r="Q90" s="30">
        <v>0</v>
      </c>
      <c r="R90" s="30">
        <v>0</v>
      </c>
      <c r="S90" s="30">
        <v>0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0</v>
      </c>
      <c r="AA90" s="30">
        <v>0</v>
      </c>
      <c r="AB90" s="30">
        <v>0</v>
      </c>
      <c r="AC90" s="30">
        <v>0</v>
      </c>
      <c r="AD90" s="30">
        <v>0</v>
      </c>
      <c r="AE90" s="30">
        <v>0</v>
      </c>
      <c r="AF90" s="30">
        <v>0</v>
      </c>
      <c r="AG90" s="30">
        <f t="shared" si="12"/>
        <v>0</v>
      </c>
    </row>
    <row r="91" spans="1:33" hidden="1">
      <c r="A91" s="35" t="s">
        <v>103</v>
      </c>
      <c r="B91" s="30">
        <f>IFERROR(IF((C91+D91)=('3.XLD TC'!W90+'3.XLD TC'!X90),(C91+D91),"Lỗi"),"Lỗi")</f>
        <v>0</v>
      </c>
      <c r="C91" s="30"/>
      <c r="D91" s="30"/>
      <c r="E91" s="30">
        <f t="shared" si="8"/>
        <v>0</v>
      </c>
      <c r="F91" s="30">
        <f>'3.XLD TC'!X90</f>
        <v>0</v>
      </c>
      <c r="G91" s="30">
        <f t="shared" si="9"/>
        <v>0</v>
      </c>
      <c r="H91" s="30">
        <f t="shared" si="10"/>
        <v>0</v>
      </c>
      <c r="I91" s="30">
        <f t="shared" si="11"/>
        <v>0</v>
      </c>
      <c r="J91" s="30">
        <v>0</v>
      </c>
      <c r="K91" s="30">
        <v>0</v>
      </c>
      <c r="L91" s="30">
        <v>0</v>
      </c>
      <c r="M91" s="30">
        <v>0</v>
      </c>
      <c r="N91" s="30">
        <v>0</v>
      </c>
      <c r="O91" s="30">
        <v>0</v>
      </c>
      <c r="P91" s="30">
        <v>0</v>
      </c>
      <c r="Q91" s="30">
        <v>0</v>
      </c>
      <c r="R91" s="30">
        <v>0</v>
      </c>
      <c r="S91" s="30">
        <v>0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v>0</v>
      </c>
      <c r="Z91" s="30">
        <v>0</v>
      </c>
      <c r="AA91" s="30">
        <v>0</v>
      </c>
      <c r="AB91" s="30">
        <v>0</v>
      </c>
      <c r="AC91" s="30">
        <v>0</v>
      </c>
      <c r="AD91" s="30">
        <v>0</v>
      </c>
      <c r="AE91" s="30">
        <v>0</v>
      </c>
      <c r="AF91" s="30">
        <v>0</v>
      </c>
      <c r="AG91" s="30">
        <f t="shared" si="12"/>
        <v>0</v>
      </c>
    </row>
    <row r="92" spans="1:33" hidden="1">
      <c r="A92" s="35" t="s">
        <v>104</v>
      </c>
      <c r="B92" s="30">
        <f>IFERROR(IF((C92+D92)=('3.XLD TC'!W91+'3.XLD TC'!X91),(C92+D92),"Lỗi"),"Lỗi")</f>
        <v>0</v>
      </c>
      <c r="C92" s="30"/>
      <c r="D92" s="30"/>
      <c r="E92" s="30">
        <f t="shared" si="8"/>
        <v>0</v>
      </c>
      <c r="F92" s="30">
        <f>'3.XLD TC'!X91</f>
        <v>0</v>
      </c>
      <c r="G92" s="30">
        <f t="shared" si="9"/>
        <v>0</v>
      </c>
      <c r="H92" s="30">
        <f t="shared" si="10"/>
        <v>0</v>
      </c>
      <c r="I92" s="30">
        <f t="shared" si="11"/>
        <v>0</v>
      </c>
      <c r="J92" s="30">
        <v>0</v>
      </c>
      <c r="K92" s="30">
        <v>0</v>
      </c>
      <c r="L92" s="30">
        <v>0</v>
      </c>
      <c r="M92" s="30">
        <v>0</v>
      </c>
      <c r="N92" s="30">
        <v>0</v>
      </c>
      <c r="O92" s="30">
        <v>0</v>
      </c>
      <c r="P92" s="30">
        <v>0</v>
      </c>
      <c r="Q92" s="30">
        <v>0</v>
      </c>
      <c r="R92" s="30">
        <v>0</v>
      </c>
      <c r="S92" s="30">
        <v>0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v>0</v>
      </c>
      <c r="Z92" s="30">
        <v>0</v>
      </c>
      <c r="AA92" s="30">
        <v>0</v>
      </c>
      <c r="AB92" s="30">
        <v>0</v>
      </c>
      <c r="AC92" s="30">
        <v>0</v>
      </c>
      <c r="AD92" s="30">
        <v>0</v>
      </c>
      <c r="AE92" s="30">
        <v>0</v>
      </c>
      <c r="AF92" s="30">
        <v>0</v>
      </c>
      <c r="AG92" s="30">
        <f t="shared" si="12"/>
        <v>0</v>
      </c>
    </row>
    <row r="93" spans="1:33" hidden="1">
      <c r="A93" s="35" t="s">
        <v>105</v>
      </c>
      <c r="B93" s="30">
        <f>IFERROR(IF((C93+D93)=('3.XLD TC'!W92+'3.XLD TC'!X92),(C93+D93),"Lỗi"),"Lỗi")</f>
        <v>0</v>
      </c>
      <c r="C93" s="30"/>
      <c r="D93" s="30"/>
      <c r="E93" s="30">
        <f t="shared" si="8"/>
        <v>0</v>
      </c>
      <c r="F93" s="30">
        <f>'3.XLD TC'!X92</f>
        <v>0</v>
      </c>
      <c r="G93" s="30">
        <f t="shared" si="9"/>
        <v>0</v>
      </c>
      <c r="H93" s="30">
        <f t="shared" si="10"/>
        <v>0</v>
      </c>
      <c r="I93" s="30">
        <f t="shared" si="11"/>
        <v>0</v>
      </c>
      <c r="J93" s="30">
        <v>0</v>
      </c>
      <c r="K93" s="30">
        <v>0</v>
      </c>
      <c r="L93" s="30">
        <v>0</v>
      </c>
      <c r="M93" s="30">
        <v>0</v>
      </c>
      <c r="N93" s="30">
        <v>0</v>
      </c>
      <c r="O93" s="30">
        <v>0</v>
      </c>
      <c r="P93" s="30">
        <v>0</v>
      </c>
      <c r="Q93" s="30">
        <v>0</v>
      </c>
      <c r="R93" s="30">
        <v>0</v>
      </c>
      <c r="S93" s="30">
        <v>0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v>0</v>
      </c>
      <c r="Z93" s="30">
        <v>0</v>
      </c>
      <c r="AA93" s="30">
        <v>0</v>
      </c>
      <c r="AB93" s="30">
        <v>0</v>
      </c>
      <c r="AC93" s="30">
        <v>0</v>
      </c>
      <c r="AD93" s="30">
        <v>0</v>
      </c>
      <c r="AE93" s="30">
        <v>0</v>
      </c>
      <c r="AF93" s="30">
        <v>0</v>
      </c>
      <c r="AG93" s="30">
        <f t="shared" si="12"/>
        <v>0</v>
      </c>
    </row>
    <row r="94" spans="1:33" hidden="1">
      <c r="A94" s="35" t="s">
        <v>106</v>
      </c>
      <c r="B94" s="30">
        <f>IFERROR(IF((C94+D94)=('3.XLD TC'!W93+'3.XLD TC'!X93),(C94+D94),"Lỗi"),"Lỗi")</f>
        <v>0</v>
      </c>
      <c r="C94" s="30"/>
      <c r="D94" s="30"/>
      <c r="E94" s="30">
        <f t="shared" si="8"/>
        <v>0</v>
      </c>
      <c r="F94" s="30">
        <f>'3.XLD TC'!X93</f>
        <v>0</v>
      </c>
      <c r="G94" s="30">
        <f t="shared" si="9"/>
        <v>0</v>
      </c>
      <c r="H94" s="30">
        <f t="shared" si="10"/>
        <v>0</v>
      </c>
      <c r="I94" s="30">
        <f t="shared" si="11"/>
        <v>0</v>
      </c>
      <c r="J94" s="30">
        <v>0</v>
      </c>
      <c r="K94" s="30">
        <v>0</v>
      </c>
      <c r="L94" s="30">
        <v>0</v>
      </c>
      <c r="M94" s="30">
        <v>0</v>
      </c>
      <c r="N94" s="30">
        <v>0</v>
      </c>
      <c r="O94" s="30">
        <v>0</v>
      </c>
      <c r="P94" s="30">
        <v>0</v>
      </c>
      <c r="Q94" s="30">
        <v>0</v>
      </c>
      <c r="R94" s="30">
        <v>0</v>
      </c>
      <c r="S94" s="30">
        <v>0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v>0</v>
      </c>
      <c r="Z94" s="30">
        <v>0</v>
      </c>
      <c r="AA94" s="30">
        <v>0</v>
      </c>
      <c r="AB94" s="30">
        <v>0</v>
      </c>
      <c r="AC94" s="30">
        <v>0</v>
      </c>
      <c r="AD94" s="30">
        <v>0</v>
      </c>
      <c r="AE94" s="30">
        <v>0</v>
      </c>
      <c r="AF94" s="30">
        <v>0</v>
      </c>
      <c r="AG94" s="30">
        <f t="shared" si="12"/>
        <v>0</v>
      </c>
    </row>
    <row r="95" spans="1:33" hidden="1">
      <c r="A95" s="35" t="s">
        <v>107</v>
      </c>
      <c r="B95" s="30">
        <f>IFERROR(IF((C95+D95)=('3.XLD TC'!W94+'3.XLD TC'!X94),(C95+D95),"Lỗi"),"Lỗi")</f>
        <v>0</v>
      </c>
      <c r="C95" s="30">
        <v>0</v>
      </c>
      <c r="D95" s="30">
        <v>0</v>
      </c>
      <c r="E95" s="30">
        <f t="shared" si="8"/>
        <v>0</v>
      </c>
      <c r="F95" s="30">
        <f>'3.XLD TC'!X94</f>
        <v>0</v>
      </c>
      <c r="G95" s="30">
        <f t="shared" si="9"/>
        <v>0</v>
      </c>
      <c r="H95" s="30">
        <f t="shared" si="10"/>
        <v>0</v>
      </c>
      <c r="I95" s="30">
        <f t="shared" si="11"/>
        <v>0</v>
      </c>
      <c r="J95" s="30">
        <v>0</v>
      </c>
      <c r="K95" s="30">
        <v>0</v>
      </c>
      <c r="L95" s="30">
        <v>0</v>
      </c>
      <c r="M95" s="30">
        <v>0</v>
      </c>
      <c r="N95" s="30">
        <v>0</v>
      </c>
      <c r="O95" s="30">
        <v>0</v>
      </c>
      <c r="P95" s="30">
        <v>0</v>
      </c>
      <c r="Q95" s="30">
        <v>0</v>
      </c>
      <c r="R95" s="30">
        <v>0</v>
      </c>
      <c r="S95" s="30">
        <v>0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v>0</v>
      </c>
      <c r="Z95" s="30">
        <v>0</v>
      </c>
      <c r="AA95" s="30">
        <v>0</v>
      </c>
      <c r="AB95" s="30">
        <v>0</v>
      </c>
      <c r="AC95" s="30">
        <v>0</v>
      </c>
      <c r="AD95" s="30">
        <v>0</v>
      </c>
      <c r="AE95" s="30">
        <v>0</v>
      </c>
      <c r="AF95" s="30">
        <v>0</v>
      </c>
      <c r="AG95" s="30">
        <f t="shared" si="12"/>
        <v>0</v>
      </c>
    </row>
    <row r="96" spans="1:33" hidden="1">
      <c r="A96" s="35" t="s">
        <v>108</v>
      </c>
      <c r="B96" s="30">
        <f>IFERROR(IF((C96+D96)=('3.XLD TC'!W95+'3.XLD TC'!X95),(C96+D96),"Lỗi"),"Lỗi")</f>
        <v>0</v>
      </c>
      <c r="C96" s="30"/>
      <c r="D96" s="30"/>
      <c r="E96" s="30">
        <f t="shared" si="8"/>
        <v>0</v>
      </c>
      <c r="F96" s="30">
        <f>'3.XLD TC'!X95</f>
        <v>0</v>
      </c>
      <c r="G96" s="30">
        <f t="shared" si="9"/>
        <v>0</v>
      </c>
      <c r="H96" s="30">
        <f t="shared" si="10"/>
        <v>0</v>
      </c>
      <c r="I96" s="30">
        <f t="shared" si="11"/>
        <v>0</v>
      </c>
      <c r="J96" s="30">
        <v>0</v>
      </c>
      <c r="K96" s="30">
        <v>0</v>
      </c>
      <c r="L96" s="30">
        <v>0</v>
      </c>
      <c r="M96" s="30">
        <v>0</v>
      </c>
      <c r="N96" s="30">
        <v>0</v>
      </c>
      <c r="O96" s="30">
        <v>0</v>
      </c>
      <c r="P96" s="30">
        <v>0</v>
      </c>
      <c r="Q96" s="30">
        <v>0</v>
      </c>
      <c r="R96" s="30">
        <v>0</v>
      </c>
      <c r="S96" s="30">
        <v>0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v>0</v>
      </c>
      <c r="Z96" s="30">
        <v>0</v>
      </c>
      <c r="AA96" s="30">
        <v>0</v>
      </c>
      <c r="AB96" s="30">
        <v>0</v>
      </c>
      <c r="AC96" s="30">
        <v>0</v>
      </c>
      <c r="AD96" s="30">
        <v>0</v>
      </c>
      <c r="AE96" s="30">
        <v>0</v>
      </c>
      <c r="AF96" s="30">
        <v>0</v>
      </c>
      <c r="AG96" s="30">
        <f t="shared" si="12"/>
        <v>0</v>
      </c>
    </row>
    <row r="97" spans="1:33" hidden="1">
      <c r="A97" s="35" t="s">
        <v>109</v>
      </c>
      <c r="B97" s="30">
        <f>IFERROR(IF((C97+D97)=('3.XLD TC'!W96+'3.XLD TC'!X96),(C97+D97),"Lỗi"),"Lỗi")</f>
        <v>0</v>
      </c>
      <c r="C97" s="30"/>
      <c r="D97" s="30"/>
      <c r="E97" s="30">
        <f t="shared" si="8"/>
        <v>0</v>
      </c>
      <c r="F97" s="30">
        <f>'3.XLD TC'!X96</f>
        <v>0</v>
      </c>
      <c r="G97" s="30">
        <f t="shared" si="9"/>
        <v>0</v>
      </c>
      <c r="H97" s="30">
        <f t="shared" si="10"/>
        <v>0</v>
      </c>
      <c r="I97" s="30">
        <f t="shared" si="11"/>
        <v>0</v>
      </c>
      <c r="J97" s="30">
        <v>0</v>
      </c>
      <c r="K97" s="30">
        <v>0</v>
      </c>
      <c r="L97" s="30">
        <v>0</v>
      </c>
      <c r="M97" s="30">
        <v>0</v>
      </c>
      <c r="N97" s="30">
        <v>0</v>
      </c>
      <c r="O97" s="30">
        <v>0</v>
      </c>
      <c r="P97" s="30">
        <v>0</v>
      </c>
      <c r="Q97" s="30">
        <v>0</v>
      </c>
      <c r="R97" s="30">
        <v>0</v>
      </c>
      <c r="S97" s="30">
        <v>0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30">
        <v>0</v>
      </c>
      <c r="AB97" s="30">
        <v>0</v>
      </c>
      <c r="AC97" s="30">
        <v>0</v>
      </c>
      <c r="AD97" s="30">
        <v>0</v>
      </c>
      <c r="AE97" s="30">
        <v>0</v>
      </c>
      <c r="AF97" s="30">
        <v>0</v>
      </c>
      <c r="AG97" s="30">
        <f t="shared" si="12"/>
        <v>0</v>
      </c>
    </row>
    <row r="98" spans="1:33" hidden="1">
      <c r="A98" s="35" t="s">
        <v>110</v>
      </c>
      <c r="B98" s="30">
        <f>IFERROR(IF((C98+D98)=('3.XLD TC'!W97+'3.XLD TC'!X97),(C98+D98),"Lỗi"),"Lỗi")</f>
        <v>0</v>
      </c>
      <c r="C98" s="30"/>
      <c r="D98" s="30"/>
      <c r="E98" s="30">
        <f t="shared" si="8"/>
        <v>0</v>
      </c>
      <c r="F98" s="30">
        <f>'3.XLD TC'!X97</f>
        <v>0</v>
      </c>
      <c r="G98" s="30">
        <f t="shared" si="9"/>
        <v>0</v>
      </c>
      <c r="H98" s="30">
        <f t="shared" si="10"/>
        <v>0</v>
      </c>
      <c r="I98" s="30">
        <f t="shared" si="11"/>
        <v>0</v>
      </c>
      <c r="J98" s="30">
        <v>0</v>
      </c>
      <c r="K98" s="30">
        <v>0</v>
      </c>
      <c r="L98" s="30">
        <v>0</v>
      </c>
      <c r="M98" s="30">
        <v>0</v>
      </c>
      <c r="N98" s="30">
        <v>0</v>
      </c>
      <c r="O98" s="30">
        <v>0</v>
      </c>
      <c r="P98" s="30">
        <v>0</v>
      </c>
      <c r="Q98" s="30">
        <v>0</v>
      </c>
      <c r="R98" s="30">
        <v>0</v>
      </c>
      <c r="S98" s="30">
        <v>0</v>
      </c>
      <c r="T98" s="30">
        <v>0</v>
      </c>
      <c r="U98" s="30">
        <v>0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30">
        <v>0</v>
      </c>
      <c r="AB98" s="30">
        <v>0</v>
      </c>
      <c r="AC98" s="30"/>
      <c r="AD98" s="30"/>
      <c r="AE98" s="30"/>
      <c r="AF98" s="30"/>
      <c r="AG98" s="30">
        <f t="shared" si="12"/>
        <v>0</v>
      </c>
    </row>
    <row r="99" spans="1:33" hidden="1">
      <c r="A99" s="35" t="s">
        <v>111</v>
      </c>
      <c r="B99" s="30">
        <f>IFERROR(IF((C99+D99)=('3.XLD TC'!W98+'3.XLD TC'!X98),(C99+D99),"Lỗi"),"Lỗi")</f>
        <v>0</v>
      </c>
      <c r="C99" s="30">
        <v>0</v>
      </c>
      <c r="D99" s="30">
        <v>0</v>
      </c>
      <c r="E99" s="30">
        <f t="shared" si="8"/>
        <v>0</v>
      </c>
      <c r="F99" s="30">
        <f>'3.XLD TC'!X98</f>
        <v>0</v>
      </c>
      <c r="G99" s="30">
        <f t="shared" si="9"/>
        <v>0</v>
      </c>
      <c r="H99" s="30">
        <f t="shared" si="10"/>
        <v>0</v>
      </c>
      <c r="I99" s="30">
        <f t="shared" si="11"/>
        <v>0</v>
      </c>
      <c r="J99" s="30">
        <v>0</v>
      </c>
      <c r="K99" s="30">
        <v>0</v>
      </c>
      <c r="L99" s="30">
        <v>0</v>
      </c>
      <c r="M99" s="30">
        <v>0</v>
      </c>
      <c r="N99" s="30">
        <v>0</v>
      </c>
      <c r="O99" s="30">
        <v>0</v>
      </c>
      <c r="P99" s="30">
        <v>0</v>
      </c>
      <c r="Q99" s="30">
        <v>0</v>
      </c>
      <c r="R99" s="30">
        <v>0</v>
      </c>
      <c r="S99" s="30">
        <v>0</v>
      </c>
      <c r="T99" s="30">
        <v>0</v>
      </c>
      <c r="U99" s="30">
        <v>0</v>
      </c>
      <c r="V99" s="30">
        <v>0</v>
      </c>
      <c r="W99" s="30">
        <v>0</v>
      </c>
      <c r="X99" s="30">
        <v>0</v>
      </c>
      <c r="Y99" s="30">
        <v>0</v>
      </c>
      <c r="Z99" s="30">
        <v>0</v>
      </c>
      <c r="AA99" s="30">
        <v>0</v>
      </c>
      <c r="AB99" s="30">
        <v>0</v>
      </c>
      <c r="AC99" s="30">
        <v>0</v>
      </c>
      <c r="AD99" s="30">
        <v>0</v>
      </c>
      <c r="AE99" s="30">
        <v>0</v>
      </c>
      <c r="AF99" s="30">
        <v>0</v>
      </c>
      <c r="AG99" s="30">
        <f t="shared" si="12"/>
        <v>0</v>
      </c>
    </row>
    <row r="100" spans="1:33" hidden="1">
      <c r="A100" s="35" t="s">
        <v>112</v>
      </c>
      <c r="B100" s="30">
        <f>IFERROR(IF((C100+D100)=('3.XLD TC'!W99+'3.XLD TC'!X99),(C100+D100),"Lỗi"),"Lỗi")</f>
        <v>0</v>
      </c>
      <c r="C100" s="30"/>
      <c r="D100" s="30"/>
      <c r="E100" s="30">
        <f t="shared" si="8"/>
        <v>0</v>
      </c>
      <c r="F100" s="30">
        <f>'3.XLD TC'!X99</f>
        <v>0</v>
      </c>
      <c r="G100" s="30">
        <f t="shared" si="9"/>
        <v>0</v>
      </c>
      <c r="H100" s="30">
        <f t="shared" si="10"/>
        <v>0</v>
      </c>
      <c r="I100" s="30">
        <f t="shared" si="11"/>
        <v>0</v>
      </c>
      <c r="J100" s="30">
        <v>0</v>
      </c>
      <c r="K100" s="30">
        <v>0</v>
      </c>
      <c r="L100" s="30">
        <v>0</v>
      </c>
      <c r="M100" s="30">
        <v>0</v>
      </c>
      <c r="N100" s="30">
        <v>0</v>
      </c>
      <c r="O100" s="30">
        <v>0</v>
      </c>
      <c r="P100" s="30">
        <v>0</v>
      </c>
      <c r="Q100" s="30">
        <v>0</v>
      </c>
      <c r="R100" s="30">
        <v>0</v>
      </c>
      <c r="S100" s="30">
        <v>0</v>
      </c>
      <c r="T100" s="30">
        <v>0</v>
      </c>
      <c r="U100" s="30">
        <v>0</v>
      </c>
      <c r="V100" s="30">
        <v>0</v>
      </c>
      <c r="W100" s="30">
        <v>0</v>
      </c>
      <c r="X100" s="30">
        <v>0</v>
      </c>
      <c r="Y100" s="30">
        <v>0</v>
      </c>
      <c r="Z100" s="30">
        <v>0</v>
      </c>
      <c r="AA100" s="30">
        <v>0</v>
      </c>
      <c r="AB100" s="30">
        <v>0</v>
      </c>
      <c r="AC100" s="30">
        <v>0</v>
      </c>
      <c r="AD100" s="30">
        <v>0</v>
      </c>
      <c r="AE100" s="30">
        <v>0</v>
      </c>
      <c r="AF100" s="30">
        <v>0</v>
      </c>
      <c r="AG100" s="30">
        <f t="shared" si="12"/>
        <v>0</v>
      </c>
    </row>
    <row r="101" spans="1:33" hidden="1">
      <c r="A101" s="35" t="s">
        <v>113</v>
      </c>
      <c r="B101" s="30">
        <f>IFERROR(IF((C101+D101)=('3.XLD TC'!W100+'3.XLD TC'!X100),(C101+D101),"Lỗi"),"Lỗi")</f>
        <v>0</v>
      </c>
      <c r="C101" s="30">
        <v>0</v>
      </c>
      <c r="D101" s="30">
        <v>0</v>
      </c>
      <c r="E101" s="30">
        <f t="shared" si="8"/>
        <v>0</v>
      </c>
      <c r="F101" s="30">
        <f>'3.XLD TC'!X100</f>
        <v>0</v>
      </c>
      <c r="G101" s="30">
        <f t="shared" si="9"/>
        <v>0</v>
      </c>
      <c r="H101" s="30">
        <f t="shared" si="10"/>
        <v>0</v>
      </c>
      <c r="I101" s="30">
        <f t="shared" si="11"/>
        <v>0</v>
      </c>
      <c r="J101" s="30">
        <v>0</v>
      </c>
      <c r="K101" s="30">
        <v>0</v>
      </c>
      <c r="L101" s="30">
        <v>0</v>
      </c>
      <c r="M101" s="30">
        <v>0</v>
      </c>
      <c r="N101" s="30">
        <v>0</v>
      </c>
      <c r="O101" s="30">
        <v>0</v>
      </c>
      <c r="P101" s="30">
        <v>0</v>
      </c>
      <c r="Q101" s="30">
        <v>0</v>
      </c>
      <c r="R101" s="30">
        <v>0</v>
      </c>
      <c r="S101" s="30">
        <v>0</v>
      </c>
      <c r="T101" s="30">
        <v>0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0</v>
      </c>
      <c r="AA101" s="30">
        <v>0</v>
      </c>
      <c r="AB101" s="30">
        <v>0</v>
      </c>
      <c r="AC101" s="30">
        <v>0</v>
      </c>
      <c r="AD101" s="30">
        <v>0</v>
      </c>
      <c r="AE101" s="30"/>
      <c r="AF101" s="30"/>
      <c r="AG101" s="30">
        <f t="shared" si="12"/>
        <v>0</v>
      </c>
    </row>
    <row r="102" spans="1:33" hidden="1">
      <c r="A102" s="35" t="s">
        <v>114</v>
      </c>
      <c r="B102" s="30">
        <f>IFERROR(IF((C102+D102)=('3.XLD TC'!W101+'3.XLD TC'!X101),(C102+D102),"Lỗi"),"Lỗi")</f>
        <v>0</v>
      </c>
      <c r="C102" s="30"/>
      <c r="D102" s="30"/>
      <c r="E102" s="30">
        <f t="shared" si="8"/>
        <v>0</v>
      </c>
      <c r="F102" s="30">
        <f>'3.XLD TC'!X101</f>
        <v>0</v>
      </c>
      <c r="G102" s="30">
        <f t="shared" si="9"/>
        <v>0</v>
      </c>
      <c r="H102" s="30">
        <f t="shared" si="10"/>
        <v>0</v>
      </c>
      <c r="I102" s="30">
        <f t="shared" si="11"/>
        <v>0</v>
      </c>
      <c r="J102" s="30">
        <v>0</v>
      </c>
      <c r="K102" s="30">
        <v>0</v>
      </c>
      <c r="L102" s="30">
        <v>0</v>
      </c>
      <c r="M102" s="30">
        <v>0</v>
      </c>
      <c r="N102" s="30">
        <v>0</v>
      </c>
      <c r="O102" s="30">
        <v>0</v>
      </c>
      <c r="P102" s="30">
        <v>0</v>
      </c>
      <c r="Q102" s="30">
        <v>0</v>
      </c>
      <c r="R102" s="30">
        <v>0</v>
      </c>
      <c r="S102" s="30">
        <v>0</v>
      </c>
      <c r="T102" s="30">
        <v>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v>0</v>
      </c>
      <c r="AC102" s="30">
        <v>0</v>
      </c>
      <c r="AD102" s="30">
        <v>0</v>
      </c>
      <c r="AE102" s="30">
        <v>0</v>
      </c>
      <c r="AF102" s="30">
        <v>0</v>
      </c>
      <c r="AG102" s="30">
        <f t="shared" si="12"/>
        <v>0</v>
      </c>
    </row>
    <row r="103" spans="1:33" hidden="1">
      <c r="A103" s="35" t="s">
        <v>115</v>
      </c>
      <c r="B103" s="30">
        <f>IFERROR(IF((C103+D103)=('3.XLD TC'!W102+'3.XLD TC'!X102),(C103+D103),"Lỗi"),"Lỗi")</f>
        <v>0</v>
      </c>
      <c r="C103" s="30"/>
      <c r="D103" s="30"/>
      <c r="E103" s="30">
        <f t="shared" si="8"/>
        <v>0</v>
      </c>
      <c r="F103" s="30">
        <f>'3.XLD TC'!X102</f>
        <v>0</v>
      </c>
      <c r="G103" s="30">
        <f t="shared" si="9"/>
        <v>0</v>
      </c>
      <c r="H103" s="30">
        <f t="shared" si="10"/>
        <v>0</v>
      </c>
      <c r="I103" s="30">
        <f t="shared" si="11"/>
        <v>0</v>
      </c>
      <c r="J103" s="30">
        <v>0</v>
      </c>
      <c r="K103" s="30">
        <v>0</v>
      </c>
      <c r="L103" s="30">
        <v>0</v>
      </c>
      <c r="M103" s="30">
        <v>0</v>
      </c>
      <c r="N103" s="30">
        <v>0</v>
      </c>
      <c r="O103" s="30">
        <v>0</v>
      </c>
      <c r="P103" s="30">
        <v>0</v>
      </c>
      <c r="Q103" s="30">
        <v>0</v>
      </c>
      <c r="R103" s="30">
        <v>0</v>
      </c>
      <c r="S103" s="30">
        <v>0</v>
      </c>
      <c r="T103" s="30">
        <v>0</v>
      </c>
      <c r="U103" s="30">
        <v>0</v>
      </c>
      <c r="V103" s="30">
        <v>0</v>
      </c>
      <c r="W103" s="30">
        <v>0</v>
      </c>
      <c r="X103" s="30">
        <v>0</v>
      </c>
      <c r="Y103" s="30">
        <v>0</v>
      </c>
      <c r="Z103" s="30">
        <v>0</v>
      </c>
      <c r="AA103" s="30">
        <v>0</v>
      </c>
      <c r="AB103" s="30">
        <v>0</v>
      </c>
      <c r="AC103" s="30">
        <v>0</v>
      </c>
      <c r="AD103" s="30">
        <v>0</v>
      </c>
      <c r="AE103" s="30">
        <v>0</v>
      </c>
      <c r="AF103" s="30">
        <v>0</v>
      </c>
      <c r="AG103" s="30">
        <f t="shared" si="12"/>
        <v>0</v>
      </c>
    </row>
    <row r="104" spans="1:33" hidden="1">
      <c r="A104" s="35" t="s">
        <v>116</v>
      </c>
      <c r="B104" s="30">
        <f>IFERROR(IF((C104+D104)=('3.XLD TC'!W103+'3.XLD TC'!X103),(C104+D104),"Lỗi"),"Lỗi")</f>
        <v>1</v>
      </c>
      <c r="C104" s="30">
        <v>0</v>
      </c>
      <c r="D104" s="30">
        <v>1</v>
      </c>
      <c r="E104" s="30">
        <f t="shared" si="8"/>
        <v>1</v>
      </c>
      <c r="F104" s="30">
        <f>'3.XLD TC'!X103</f>
        <v>0</v>
      </c>
      <c r="G104" s="30">
        <f t="shared" si="9"/>
        <v>0</v>
      </c>
      <c r="H104" s="30">
        <f t="shared" si="10"/>
        <v>0</v>
      </c>
      <c r="I104" s="30">
        <f t="shared" si="11"/>
        <v>0</v>
      </c>
      <c r="J104" s="30">
        <v>0</v>
      </c>
      <c r="K104" s="30">
        <v>0</v>
      </c>
      <c r="L104" s="30">
        <v>0</v>
      </c>
      <c r="M104" s="30">
        <v>0</v>
      </c>
      <c r="N104" s="30">
        <v>0</v>
      </c>
      <c r="O104" s="30">
        <v>0</v>
      </c>
      <c r="P104" s="30">
        <v>0</v>
      </c>
      <c r="Q104" s="30">
        <v>0</v>
      </c>
      <c r="R104" s="30">
        <v>0</v>
      </c>
      <c r="S104" s="30">
        <v>0</v>
      </c>
      <c r="T104" s="30">
        <v>0</v>
      </c>
      <c r="U104" s="30">
        <v>0</v>
      </c>
      <c r="V104" s="30">
        <v>0</v>
      </c>
      <c r="W104" s="30">
        <v>0</v>
      </c>
      <c r="X104" s="30">
        <v>0</v>
      </c>
      <c r="Y104" s="30">
        <v>0</v>
      </c>
      <c r="Z104" s="30">
        <v>0</v>
      </c>
      <c r="AA104" s="30">
        <v>0</v>
      </c>
      <c r="AB104" s="30">
        <v>0</v>
      </c>
      <c r="AC104" s="30">
        <v>0</v>
      </c>
      <c r="AD104" s="30">
        <v>0</v>
      </c>
      <c r="AE104" s="30">
        <v>0</v>
      </c>
      <c r="AF104" s="30">
        <v>0</v>
      </c>
      <c r="AG104" s="30">
        <f t="shared" si="12"/>
        <v>1</v>
      </c>
    </row>
    <row r="105" spans="1:33" hidden="1">
      <c r="A105" s="35" t="s">
        <v>117</v>
      </c>
      <c r="B105" s="30">
        <f>IFERROR(IF((C105+D105)=('3.XLD TC'!W104+'3.XLD TC'!X104),(C105+D105),"Lỗi"),"Lỗi")</f>
        <v>0</v>
      </c>
      <c r="C105" s="30"/>
      <c r="D105" s="30"/>
      <c r="E105" s="30">
        <f t="shared" si="8"/>
        <v>0</v>
      </c>
      <c r="F105" s="30">
        <f>'3.XLD TC'!X104</f>
        <v>0</v>
      </c>
      <c r="G105" s="30">
        <f t="shared" si="9"/>
        <v>0</v>
      </c>
      <c r="H105" s="30">
        <f t="shared" si="10"/>
        <v>0</v>
      </c>
      <c r="I105" s="30">
        <f t="shared" si="11"/>
        <v>0</v>
      </c>
      <c r="J105" s="30">
        <v>0</v>
      </c>
      <c r="K105" s="30">
        <v>0</v>
      </c>
      <c r="L105" s="30">
        <v>0</v>
      </c>
      <c r="M105" s="30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0</v>
      </c>
      <c r="S105" s="30">
        <v>0</v>
      </c>
      <c r="T105" s="30">
        <v>0</v>
      </c>
      <c r="U105" s="30">
        <v>0</v>
      </c>
      <c r="V105" s="30">
        <v>0</v>
      </c>
      <c r="W105" s="30">
        <v>0</v>
      </c>
      <c r="X105" s="30">
        <v>0</v>
      </c>
      <c r="Y105" s="30">
        <v>0</v>
      </c>
      <c r="Z105" s="30">
        <v>0</v>
      </c>
      <c r="AA105" s="30">
        <v>0</v>
      </c>
      <c r="AB105" s="30">
        <v>0</v>
      </c>
      <c r="AC105" s="30">
        <v>0</v>
      </c>
      <c r="AD105" s="30">
        <v>0</v>
      </c>
      <c r="AE105" s="30">
        <v>0</v>
      </c>
      <c r="AF105" s="30">
        <v>0</v>
      </c>
      <c r="AG105" s="30">
        <f t="shared" si="12"/>
        <v>0</v>
      </c>
    </row>
    <row r="106" spans="1:33" hidden="1">
      <c r="A106" s="35" t="s">
        <v>118</v>
      </c>
      <c r="B106" s="30">
        <f>IFERROR(IF((C106+D106)=('3.XLD TC'!W105+'3.XLD TC'!X105),(C106+D106),"Lỗi"),"Lỗi")</f>
        <v>1</v>
      </c>
      <c r="C106" s="30">
        <v>0</v>
      </c>
      <c r="D106" s="30">
        <v>1</v>
      </c>
      <c r="E106" s="30">
        <f t="shared" si="8"/>
        <v>1</v>
      </c>
      <c r="F106" s="30">
        <f>'3.XLD TC'!X105</f>
        <v>0</v>
      </c>
      <c r="G106" s="30">
        <f t="shared" si="9"/>
        <v>0</v>
      </c>
      <c r="H106" s="30">
        <f t="shared" si="10"/>
        <v>0</v>
      </c>
      <c r="I106" s="30">
        <f t="shared" si="11"/>
        <v>0</v>
      </c>
      <c r="J106" s="30">
        <v>0</v>
      </c>
      <c r="K106" s="30">
        <v>0</v>
      </c>
      <c r="L106" s="30">
        <v>0</v>
      </c>
      <c r="M106" s="30">
        <v>0</v>
      </c>
      <c r="N106" s="30">
        <v>0</v>
      </c>
      <c r="O106" s="30">
        <v>0</v>
      </c>
      <c r="P106" s="30">
        <v>0</v>
      </c>
      <c r="Q106" s="30">
        <v>0</v>
      </c>
      <c r="R106" s="30">
        <v>0</v>
      </c>
      <c r="S106" s="30">
        <v>0</v>
      </c>
      <c r="T106" s="30">
        <v>0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0</v>
      </c>
      <c r="AA106" s="30">
        <v>0</v>
      </c>
      <c r="AB106" s="30">
        <v>0</v>
      </c>
      <c r="AC106" s="30">
        <v>0</v>
      </c>
      <c r="AD106" s="30">
        <v>0</v>
      </c>
      <c r="AE106" s="30">
        <v>0</v>
      </c>
      <c r="AF106" s="30">
        <v>0</v>
      </c>
      <c r="AG106" s="30">
        <f t="shared" si="12"/>
        <v>1</v>
      </c>
    </row>
    <row r="107" spans="1:33" hidden="1">
      <c r="A107" s="35" t="s">
        <v>119</v>
      </c>
      <c r="B107" s="30">
        <f>IFERROR(IF((C107+D107)=('3.XLD TC'!W106+'3.XLD TC'!X106),(C107+D107),"Lỗi"),"Lỗi")</f>
        <v>0</v>
      </c>
      <c r="C107" s="30"/>
      <c r="D107" s="30"/>
      <c r="E107" s="30">
        <f t="shared" si="8"/>
        <v>0</v>
      </c>
      <c r="F107" s="30">
        <f>'3.XLD TC'!X106</f>
        <v>0</v>
      </c>
      <c r="G107" s="30">
        <f t="shared" si="9"/>
        <v>0</v>
      </c>
      <c r="H107" s="30">
        <f t="shared" si="10"/>
        <v>0</v>
      </c>
      <c r="I107" s="30">
        <f t="shared" si="11"/>
        <v>0</v>
      </c>
      <c r="J107" s="30">
        <v>0</v>
      </c>
      <c r="K107" s="30">
        <v>0</v>
      </c>
      <c r="L107" s="30">
        <v>0</v>
      </c>
      <c r="M107" s="30">
        <v>0</v>
      </c>
      <c r="N107" s="30">
        <v>0</v>
      </c>
      <c r="O107" s="30">
        <v>0</v>
      </c>
      <c r="P107" s="30">
        <v>0</v>
      </c>
      <c r="Q107" s="30">
        <v>0</v>
      </c>
      <c r="R107" s="30">
        <v>0</v>
      </c>
      <c r="S107" s="30">
        <v>0</v>
      </c>
      <c r="T107" s="30">
        <v>0</v>
      </c>
      <c r="U107" s="30">
        <v>0</v>
      </c>
      <c r="V107" s="30">
        <v>0</v>
      </c>
      <c r="W107" s="30">
        <v>0</v>
      </c>
      <c r="X107" s="30">
        <v>0</v>
      </c>
      <c r="Y107" s="30">
        <v>0</v>
      </c>
      <c r="Z107" s="30">
        <v>0</v>
      </c>
      <c r="AA107" s="30">
        <v>0</v>
      </c>
      <c r="AB107" s="30">
        <v>0</v>
      </c>
      <c r="AC107" s="30">
        <v>0</v>
      </c>
      <c r="AD107" s="30">
        <v>0</v>
      </c>
      <c r="AE107" s="30">
        <v>0</v>
      </c>
      <c r="AF107" s="30">
        <v>0</v>
      </c>
      <c r="AG107" s="30">
        <f t="shared" si="12"/>
        <v>0</v>
      </c>
    </row>
    <row r="108" spans="1:33" hidden="1">
      <c r="A108" s="35" t="s">
        <v>120</v>
      </c>
      <c r="B108" s="30">
        <f>IFERROR(IF((C108+D108)=('3.XLD TC'!W107+'3.XLD TC'!X107),(C108+D108),"Lỗi"),"Lỗi")</f>
        <v>0</v>
      </c>
      <c r="C108" s="30"/>
      <c r="D108" s="30"/>
      <c r="E108" s="30">
        <f t="shared" si="8"/>
        <v>0</v>
      </c>
      <c r="F108" s="30">
        <f>'3.XLD TC'!X107</f>
        <v>0</v>
      </c>
      <c r="G108" s="30">
        <f t="shared" si="9"/>
        <v>0</v>
      </c>
      <c r="H108" s="30">
        <f t="shared" si="10"/>
        <v>0</v>
      </c>
      <c r="I108" s="30">
        <f t="shared" si="11"/>
        <v>0</v>
      </c>
      <c r="J108" s="30">
        <v>0</v>
      </c>
      <c r="K108" s="30">
        <v>0</v>
      </c>
      <c r="L108" s="30">
        <v>0</v>
      </c>
      <c r="M108" s="30">
        <v>0</v>
      </c>
      <c r="N108" s="30">
        <v>0</v>
      </c>
      <c r="O108" s="30">
        <v>0</v>
      </c>
      <c r="P108" s="30">
        <v>0</v>
      </c>
      <c r="Q108" s="30">
        <v>0</v>
      </c>
      <c r="R108" s="30">
        <v>0</v>
      </c>
      <c r="S108" s="30">
        <v>0</v>
      </c>
      <c r="T108" s="30">
        <v>0</v>
      </c>
      <c r="U108" s="30">
        <v>0</v>
      </c>
      <c r="V108" s="30">
        <v>0</v>
      </c>
      <c r="W108" s="30">
        <v>0</v>
      </c>
      <c r="X108" s="30">
        <v>0</v>
      </c>
      <c r="Y108" s="30">
        <v>0</v>
      </c>
      <c r="Z108" s="30">
        <v>0</v>
      </c>
      <c r="AA108" s="30">
        <v>0</v>
      </c>
      <c r="AB108" s="30">
        <v>0</v>
      </c>
      <c r="AC108" s="30">
        <v>0</v>
      </c>
      <c r="AD108" s="30">
        <v>0</v>
      </c>
      <c r="AE108" s="30">
        <v>0</v>
      </c>
      <c r="AF108" s="30">
        <v>0</v>
      </c>
      <c r="AG108" s="30">
        <f t="shared" si="12"/>
        <v>0</v>
      </c>
    </row>
    <row r="109" spans="1:33" hidden="1">
      <c r="A109" s="35" t="s">
        <v>121</v>
      </c>
      <c r="B109" s="30">
        <f>IFERROR(IF((C109+D109)=('3.XLD TC'!W108+'3.XLD TC'!X108),(C109+D109),"Lỗi"),"Lỗi")</f>
        <v>1</v>
      </c>
      <c r="C109" s="30">
        <v>0</v>
      </c>
      <c r="D109" s="30">
        <v>1</v>
      </c>
      <c r="E109" s="30">
        <f t="shared" si="8"/>
        <v>1</v>
      </c>
      <c r="F109" s="30">
        <f>'3.XLD TC'!X108</f>
        <v>0</v>
      </c>
      <c r="G109" s="30">
        <f t="shared" si="9"/>
        <v>1</v>
      </c>
      <c r="H109" s="30">
        <f t="shared" si="10"/>
        <v>1</v>
      </c>
      <c r="I109" s="30">
        <f t="shared" si="11"/>
        <v>0</v>
      </c>
      <c r="J109" s="30">
        <v>0</v>
      </c>
      <c r="K109" s="30">
        <v>0</v>
      </c>
      <c r="L109" s="30">
        <v>0</v>
      </c>
      <c r="M109" s="30">
        <v>0</v>
      </c>
      <c r="N109" s="30">
        <v>0</v>
      </c>
      <c r="O109" s="30">
        <v>0</v>
      </c>
      <c r="P109" s="30">
        <v>0</v>
      </c>
      <c r="Q109" s="30">
        <v>0</v>
      </c>
      <c r="R109" s="30">
        <v>0</v>
      </c>
      <c r="S109" s="30">
        <v>0</v>
      </c>
      <c r="T109" s="30">
        <v>0</v>
      </c>
      <c r="U109" s="30">
        <v>0</v>
      </c>
      <c r="V109" s="30">
        <v>0</v>
      </c>
      <c r="W109" s="30">
        <v>0</v>
      </c>
      <c r="X109" s="30">
        <v>0</v>
      </c>
      <c r="Y109" s="30">
        <v>0</v>
      </c>
      <c r="Z109" s="30">
        <v>0</v>
      </c>
      <c r="AA109" s="30">
        <v>0</v>
      </c>
      <c r="AB109" s="30">
        <v>0</v>
      </c>
      <c r="AC109" s="30">
        <v>1</v>
      </c>
      <c r="AD109" s="30">
        <v>0</v>
      </c>
      <c r="AE109" s="30">
        <v>1</v>
      </c>
      <c r="AF109" s="30">
        <v>0</v>
      </c>
      <c r="AG109" s="30">
        <f t="shared" si="12"/>
        <v>0</v>
      </c>
    </row>
    <row r="110" spans="1:33" hidden="1">
      <c r="A110" s="35" t="s">
        <v>122</v>
      </c>
      <c r="B110" s="30">
        <f>IFERROR(IF((C110+D110)=('3.XLD TC'!W109+'3.XLD TC'!X109),(C110+D110),"Lỗi"),"Lỗi")</f>
        <v>0</v>
      </c>
      <c r="C110" s="30">
        <v>0</v>
      </c>
      <c r="D110" s="30">
        <v>0</v>
      </c>
      <c r="E110" s="30">
        <f t="shared" si="8"/>
        <v>0</v>
      </c>
      <c r="F110" s="30">
        <f>'3.XLD TC'!X109</f>
        <v>0</v>
      </c>
      <c r="G110" s="30">
        <f t="shared" si="9"/>
        <v>0</v>
      </c>
      <c r="H110" s="30">
        <f t="shared" si="10"/>
        <v>0</v>
      </c>
      <c r="I110" s="30">
        <f t="shared" si="11"/>
        <v>0</v>
      </c>
      <c r="J110" s="30">
        <v>0</v>
      </c>
      <c r="K110" s="30">
        <v>0</v>
      </c>
      <c r="L110" s="30">
        <v>0</v>
      </c>
      <c r="M110" s="30">
        <v>0</v>
      </c>
      <c r="N110" s="30">
        <v>0</v>
      </c>
      <c r="O110" s="30">
        <v>0</v>
      </c>
      <c r="P110" s="30">
        <v>0</v>
      </c>
      <c r="Q110" s="30">
        <v>0</v>
      </c>
      <c r="R110" s="30">
        <v>0</v>
      </c>
      <c r="S110" s="30">
        <v>0</v>
      </c>
      <c r="T110" s="30">
        <v>0</v>
      </c>
      <c r="U110" s="30">
        <v>0</v>
      </c>
      <c r="V110" s="30">
        <v>0</v>
      </c>
      <c r="W110" s="30">
        <v>0</v>
      </c>
      <c r="X110" s="30">
        <v>0</v>
      </c>
      <c r="Y110" s="30">
        <v>0</v>
      </c>
      <c r="Z110" s="30">
        <v>0</v>
      </c>
      <c r="AA110" s="30">
        <v>0</v>
      </c>
      <c r="AB110" s="30">
        <v>0</v>
      </c>
      <c r="AC110" s="30">
        <v>0</v>
      </c>
      <c r="AD110" s="30">
        <v>0</v>
      </c>
      <c r="AE110" s="30">
        <v>0</v>
      </c>
      <c r="AF110" s="30">
        <v>0</v>
      </c>
      <c r="AG110" s="30">
        <f t="shared" si="12"/>
        <v>0</v>
      </c>
    </row>
    <row r="111" spans="1:33" hidden="1">
      <c r="A111" s="35" t="s">
        <v>123</v>
      </c>
      <c r="B111" s="30">
        <f>IFERROR(IF((C111+D111)=('3.XLD TC'!W110+'3.XLD TC'!X110),(C111+D111),"Lỗi"),"Lỗi")</f>
        <v>0</v>
      </c>
      <c r="C111" s="30"/>
      <c r="D111" s="30"/>
      <c r="E111" s="30">
        <f t="shared" si="8"/>
        <v>0</v>
      </c>
      <c r="F111" s="30">
        <f>'3.XLD TC'!X110</f>
        <v>0</v>
      </c>
      <c r="G111" s="30">
        <f t="shared" si="9"/>
        <v>0</v>
      </c>
      <c r="H111" s="30">
        <f t="shared" si="10"/>
        <v>0</v>
      </c>
      <c r="I111" s="30">
        <f t="shared" si="11"/>
        <v>0</v>
      </c>
      <c r="J111" s="30">
        <v>0</v>
      </c>
      <c r="K111" s="30">
        <v>0</v>
      </c>
      <c r="L111" s="30">
        <v>0</v>
      </c>
      <c r="M111" s="30">
        <v>0</v>
      </c>
      <c r="N111" s="30">
        <v>0</v>
      </c>
      <c r="O111" s="30">
        <v>0</v>
      </c>
      <c r="P111" s="30">
        <v>0</v>
      </c>
      <c r="Q111" s="30">
        <v>0</v>
      </c>
      <c r="R111" s="30">
        <v>0</v>
      </c>
      <c r="S111" s="30">
        <v>0</v>
      </c>
      <c r="T111" s="30">
        <v>0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0</v>
      </c>
      <c r="AA111" s="30">
        <v>0</v>
      </c>
      <c r="AB111" s="30">
        <v>0</v>
      </c>
      <c r="AC111" s="30">
        <v>0</v>
      </c>
      <c r="AD111" s="30">
        <v>0</v>
      </c>
      <c r="AE111" s="30">
        <v>0</v>
      </c>
      <c r="AF111" s="30">
        <v>0</v>
      </c>
      <c r="AG111" s="30">
        <f t="shared" si="12"/>
        <v>0</v>
      </c>
    </row>
    <row r="112" spans="1:33" hidden="1">
      <c r="A112" s="35" t="s">
        <v>124</v>
      </c>
      <c r="B112" s="30">
        <f>IFERROR(IF((C112+D112)=('3.XLD TC'!W111+'3.XLD TC'!X111),(C112+D112),"Lỗi"),"Lỗi")</f>
        <v>0</v>
      </c>
      <c r="C112" s="30"/>
      <c r="D112" s="30"/>
      <c r="E112" s="30">
        <f t="shared" si="8"/>
        <v>0</v>
      </c>
      <c r="F112" s="30">
        <f>'3.XLD TC'!X111</f>
        <v>0</v>
      </c>
      <c r="G112" s="30">
        <f t="shared" si="9"/>
        <v>0</v>
      </c>
      <c r="H112" s="30">
        <f t="shared" si="10"/>
        <v>0</v>
      </c>
      <c r="I112" s="30">
        <f t="shared" si="11"/>
        <v>0</v>
      </c>
      <c r="J112" s="30">
        <v>0</v>
      </c>
      <c r="K112" s="30">
        <v>0</v>
      </c>
      <c r="L112" s="30">
        <v>0</v>
      </c>
      <c r="M112" s="30">
        <v>0</v>
      </c>
      <c r="N112" s="30">
        <v>0</v>
      </c>
      <c r="O112" s="30">
        <v>0</v>
      </c>
      <c r="P112" s="30">
        <v>0</v>
      </c>
      <c r="Q112" s="30">
        <v>0</v>
      </c>
      <c r="R112" s="30">
        <v>0</v>
      </c>
      <c r="S112" s="30">
        <v>0</v>
      </c>
      <c r="T112" s="30">
        <v>0</v>
      </c>
      <c r="U112" s="30">
        <v>0</v>
      </c>
      <c r="V112" s="30">
        <v>0</v>
      </c>
      <c r="W112" s="30">
        <v>0</v>
      </c>
      <c r="X112" s="30">
        <v>0</v>
      </c>
      <c r="Y112" s="30">
        <v>0</v>
      </c>
      <c r="Z112" s="30">
        <v>0</v>
      </c>
      <c r="AA112" s="30">
        <v>0</v>
      </c>
      <c r="AB112" s="30">
        <v>0</v>
      </c>
      <c r="AC112" s="30">
        <v>0</v>
      </c>
      <c r="AD112" s="30">
        <v>0</v>
      </c>
      <c r="AE112" s="30">
        <v>0</v>
      </c>
      <c r="AF112" s="30">
        <v>0</v>
      </c>
      <c r="AG112" s="30">
        <f t="shared" si="12"/>
        <v>0</v>
      </c>
    </row>
    <row r="113" spans="1:33" hidden="1">
      <c r="A113" s="35" t="s">
        <v>125</v>
      </c>
      <c r="B113" s="30">
        <f>IFERROR(IF((C113+D113)=('3.XLD TC'!W112+'3.XLD TC'!X112),(C113+D113),"Lỗi"),"Lỗi")</f>
        <v>0</v>
      </c>
      <c r="C113" s="30"/>
      <c r="D113" s="30"/>
      <c r="E113" s="30">
        <f t="shared" si="8"/>
        <v>0</v>
      </c>
      <c r="F113" s="30">
        <f>'3.XLD TC'!X112</f>
        <v>0</v>
      </c>
      <c r="G113" s="30">
        <f t="shared" si="9"/>
        <v>0</v>
      </c>
      <c r="H113" s="30">
        <f t="shared" si="10"/>
        <v>0</v>
      </c>
      <c r="I113" s="30">
        <f t="shared" si="11"/>
        <v>0</v>
      </c>
      <c r="J113" s="30">
        <v>0</v>
      </c>
      <c r="K113" s="30">
        <v>0</v>
      </c>
      <c r="L113" s="30">
        <v>0</v>
      </c>
      <c r="M113" s="30">
        <v>0</v>
      </c>
      <c r="N113" s="30">
        <v>0</v>
      </c>
      <c r="O113" s="30">
        <v>0</v>
      </c>
      <c r="P113" s="30">
        <v>0</v>
      </c>
      <c r="Q113" s="30">
        <v>0</v>
      </c>
      <c r="R113" s="30">
        <v>0</v>
      </c>
      <c r="S113" s="30">
        <v>0</v>
      </c>
      <c r="T113" s="30">
        <v>0</v>
      </c>
      <c r="U113" s="30">
        <v>0</v>
      </c>
      <c r="V113" s="30">
        <v>0</v>
      </c>
      <c r="W113" s="30">
        <v>0</v>
      </c>
      <c r="X113" s="30">
        <v>0</v>
      </c>
      <c r="Y113" s="30">
        <v>0</v>
      </c>
      <c r="Z113" s="30">
        <v>0</v>
      </c>
      <c r="AA113" s="30">
        <v>0</v>
      </c>
      <c r="AB113" s="30">
        <v>0</v>
      </c>
      <c r="AC113" s="30">
        <v>0</v>
      </c>
      <c r="AD113" s="30">
        <v>0</v>
      </c>
      <c r="AE113" s="30">
        <v>0</v>
      </c>
      <c r="AF113" s="30">
        <v>0</v>
      </c>
      <c r="AG113" s="30">
        <f t="shared" si="12"/>
        <v>0</v>
      </c>
    </row>
    <row r="114" spans="1:33" hidden="1">
      <c r="A114" s="35" t="s">
        <v>126</v>
      </c>
      <c r="B114" s="30">
        <f>IFERROR(IF((C114+D114)=('3.XLD TC'!W113+'3.XLD TC'!X113),(C114+D114),"Lỗi"),"Lỗi")</f>
        <v>0</v>
      </c>
      <c r="C114" s="30"/>
      <c r="D114" s="30"/>
      <c r="E114" s="30">
        <f t="shared" si="8"/>
        <v>0</v>
      </c>
      <c r="F114" s="30">
        <f>'3.XLD TC'!X113</f>
        <v>0</v>
      </c>
      <c r="G114" s="30">
        <f t="shared" si="9"/>
        <v>0</v>
      </c>
      <c r="H114" s="30">
        <f t="shared" si="10"/>
        <v>0</v>
      </c>
      <c r="I114" s="30">
        <f t="shared" si="11"/>
        <v>0</v>
      </c>
      <c r="J114" s="30">
        <v>0</v>
      </c>
      <c r="K114" s="30">
        <v>0</v>
      </c>
      <c r="L114" s="30">
        <v>0</v>
      </c>
      <c r="M114" s="30">
        <v>0</v>
      </c>
      <c r="N114" s="30">
        <v>0</v>
      </c>
      <c r="O114" s="30">
        <v>0</v>
      </c>
      <c r="P114" s="30">
        <v>0</v>
      </c>
      <c r="Q114" s="30">
        <v>0</v>
      </c>
      <c r="R114" s="30">
        <v>0</v>
      </c>
      <c r="S114" s="30">
        <v>0</v>
      </c>
      <c r="T114" s="30">
        <v>0</v>
      </c>
      <c r="U114" s="30">
        <v>0</v>
      </c>
      <c r="V114" s="30">
        <v>0</v>
      </c>
      <c r="W114" s="30">
        <v>0</v>
      </c>
      <c r="X114" s="30">
        <v>0</v>
      </c>
      <c r="Y114" s="30">
        <v>0</v>
      </c>
      <c r="Z114" s="30">
        <v>0</v>
      </c>
      <c r="AA114" s="30">
        <v>0</v>
      </c>
      <c r="AB114" s="30">
        <v>0</v>
      </c>
      <c r="AC114" s="30">
        <v>0</v>
      </c>
      <c r="AD114" s="30">
        <v>0</v>
      </c>
      <c r="AE114" s="30">
        <v>0</v>
      </c>
      <c r="AF114" s="30">
        <v>0</v>
      </c>
      <c r="AG114" s="30">
        <f t="shared" si="12"/>
        <v>0</v>
      </c>
    </row>
    <row r="115" spans="1:33" hidden="1">
      <c r="A115" s="35" t="s">
        <v>127</v>
      </c>
      <c r="B115" s="30">
        <f>IFERROR(IF((C115+D115)=('3.XLD TC'!W114+'3.XLD TC'!X114),(C115+D115),"Lỗi"),"Lỗi")</f>
        <v>0</v>
      </c>
      <c r="C115" s="30"/>
      <c r="D115" s="30"/>
      <c r="E115" s="30">
        <f t="shared" si="8"/>
        <v>0</v>
      </c>
      <c r="F115" s="30">
        <f>'3.XLD TC'!X114</f>
        <v>0</v>
      </c>
      <c r="G115" s="30">
        <f t="shared" si="9"/>
        <v>0</v>
      </c>
      <c r="H115" s="30">
        <f t="shared" si="10"/>
        <v>0</v>
      </c>
      <c r="I115" s="30">
        <f t="shared" si="11"/>
        <v>0</v>
      </c>
      <c r="J115" s="30">
        <v>0</v>
      </c>
      <c r="K115" s="30">
        <v>0</v>
      </c>
      <c r="L115" s="30">
        <v>0</v>
      </c>
      <c r="M115" s="30">
        <v>0</v>
      </c>
      <c r="N115" s="30">
        <v>0</v>
      </c>
      <c r="O115" s="30">
        <v>0</v>
      </c>
      <c r="P115" s="30">
        <v>0</v>
      </c>
      <c r="Q115" s="30">
        <v>0</v>
      </c>
      <c r="R115" s="30">
        <v>0</v>
      </c>
      <c r="S115" s="30">
        <v>0</v>
      </c>
      <c r="T115" s="30">
        <v>0</v>
      </c>
      <c r="U115" s="30">
        <v>0</v>
      </c>
      <c r="V115" s="30">
        <v>0</v>
      </c>
      <c r="W115" s="30">
        <v>0</v>
      </c>
      <c r="X115" s="30">
        <v>0</v>
      </c>
      <c r="Y115" s="30">
        <v>0</v>
      </c>
      <c r="Z115" s="30">
        <v>0</v>
      </c>
      <c r="AA115" s="30">
        <v>0</v>
      </c>
      <c r="AB115" s="30">
        <v>0</v>
      </c>
      <c r="AC115" s="30">
        <v>0</v>
      </c>
      <c r="AD115" s="30">
        <v>0</v>
      </c>
      <c r="AE115" s="30">
        <v>0</v>
      </c>
      <c r="AF115" s="30">
        <v>0</v>
      </c>
      <c r="AG115" s="30">
        <f t="shared" si="12"/>
        <v>0</v>
      </c>
    </row>
    <row r="116" spans="1:33" hidden="1">
      <c r="A116" s="35" t="s">
        <v>128</v>
      </c>
      <c r="B116" s="30">
        <f>IFERROR(IF((C116+D116)=('3.XLD TC'!W115+'3.XLD TC'!X115),(C116+D116),"Lỗi"),"Lỗi")</f>
        <v>0</v>
      </c>
      <c r="C116" s="30">
        <v>0</v>
      </c>
      <c r="D116" s="30">
        <v>0</v>
      </c>
      <c r="E116" s="30">
        <f t="shared" si="8"/>
        <v>0</v>
      </c>
      <c r="F116" s="30">
        <f>'3.XLD TC'!X115</f>
        <v>0</v>
      </c>
      <c r="G116" s="30">
        <f t="shared" si="9"/>
        <v>0</v>
      </c>
      <c r="H116" s="30">
        <f t="shared" si="10"/>
        <v>0</v>
      </c>
      <c r="I116" s="30">
        <f t="shared" si="11"/>
        <v>0</v>
      </c>
      <c r="J116" s="30">
        <v>0</v>
      </c>
      <c r="K116" s="30">
        <v>0</v>
      </c>
      <c r="L116" s="30">
        <v>0</v>
      </c>
      <c r="M116" s="30">
        <v>0</v>
      </c>
      <c r="N116" s="30">
        <v>0</v>
      </c>
      <c r="O116" s="30">
        <v>0</v>
      </c>
      <c r="P116" s="30">
        <v>0</v>
      </c>
      <c r="Q116" s="30">
        <v>0</v>
      </c>
      <c r="R116" s="30">
        <v>0</v>
      </c>
      <c r="S116" s="30">
        <v>0</v>
      </c>
      <c r="T116" s="30">
        <v>0</v>
      </c>
      <c r="U116" s="30">
        <v>0</v>
      </c>
      <c r="V116" s="30">
        <v>0</v>
      </c>
      <c r="W116" s="30">
        <v>0</v>
      </c>
      <c r="X116" s="30">
        <v>0</v>
      </c>
      <c r="Y116" s="30">
        <v>0</v>
      </c>
      <c r="Z116" s="30">
        <v>0</v>
      </c>
      <c r="AA116" s="30">
        <v>0</v>
      </c>
      <c r="AB116" s="30">
        <v>0</v>
      </c>
      <c r="AC116" s="30">
        <v>0</v>
      </c>
      <c r="AD116" s="30">
        <v>0</v>
      </c>
      <c r="AE116" s="30">
        <v>0</v>
      </c>
      <c r="AF116" s="30">
        <v>0</v>
      </c>
      <c r="AG116" s="30">
        <f t="shared" si="12"/>
        <v>0</v>
      </c>
    </row>
    <row r="117" spans="1:33" hidden="1">
      <c r="A117" s="35" t="s">
        <v>129</v>
      </c>
      <c r="B117" s="30">
        <f>IFERROR(IF((C117+D117)=('3.XLD TC'!W116+'3.XLD TC'!X116),(C117+D117),"Lỗi"),"Lỗi")</f>
        <v>0</v>
      </c>
      <c r="C117" s="30">
        <v>0</v>
      </c>
      <c r="D117" s="30">
        <v>0</v>
      </c>
      <c r="E117" s="30">
        <f t="shared" si="8"/>
        <v>0</v>
      </c>
      <c r="F117" s="30">
        <f>'3.XLD TC'!X116</f>
        <v>0</v>
      </c>
      <c r="G117" s="30">
        <f t="shared" si="9"/>
        <v>0</v>
      </c>
      <c r="H117" s="30">
        <f t="shared" si="10"/>
        <v>0</v>
      </c>
      <c r="I117" s="30">
        <f t="shared" si="11"/>
        <v>0</v>
      </c>
      <c r="J117" s="30">
        <v>0</v>
      </c>
      <c r="K117" s="30">
        <v>0</v>
      </c>
      <c r="L117" s="30">
        <v>0</v>
      </c>
      <c r="M117" s="30">
        <v>0</v>
      </c>
      <c r="N117" s="30">
        <v>0</v>
      </c>
      <c r="O117" s="30">
        <v>0</v>
      </c>
      <c r="P117" s="30">
        <v>0</v>
      </c>
      <c r="Q117" s="30">
        <v>0</v>
      </c>
      <c r="R117" s="30">
        <v>0</v>
      </c>
      <c r="S117" s="30">
        <v>0</v>
      </c>
      <c r="T117" s="30">
        <v>0</v>
      </c>
      <c r="U117" s="30">
        <v>0</v>
      </c>
      <c r="V117" s="30">
        <v>0</v>
      </c>
      <c r="W117" s="30">
        <v>0</v>
      </c>
      <c r="X117" s="30">
        <v>0</v>
      </c>
      <c r="Y117" s="30">
        <v>0</v>
      </c>
      <c r="Z117" s="30">
        <v>0</v>
      </c>
      <c r="AA117" s="30">
        <v>0</v>
      </c>
      <c r="AB117" s="30">
        <v>0</v>
      </c>
      <c r="AC117" s="30">
        <v>0</v>
      </c>
      <c r="AD117" s="30">
        <v>0</v>
      </c>
      <c r="AE117" s="30">
        <v>0</v>
      </c>
      <c r="AF117" s="30">
        <v>0</v>
      </c>
      <c r="AG117" s="30">
        <f t="shared" si="12"/>
        <v>0</v>
      </c>
    </row>
    <row r="118" spans="1:33" hidden="1">
      <c r="A118" s="35" t="s">
        <v>130</v>
      </c>
      <c r="B118" s="30">
        <f>IFERROR(IF((C118+D118)=('3.XLD TC'!W117+'3.XLD TC'!X117),(C118+D118),"Lỗi"),"Lỗi")</f>
        <v>0</v>
      </c>
      <c r="C118" s="30">
        <v>0</v>
      </c>
      <c r="D118" s="30">
        <v>0</v>
      </c>
      <c r="E118" s="30">
        <f t="shared" si="8"/>
        <v>0</v>
      </c>
      <c r="F118" s="30">
        <f>'3.XLD TC'!X117</f>
        <v>0</v>
      </c>
      <c r="G118" s="30">
        <f t="shared" si="9"/>
        <v>0</v>
      </c>
      <c r="H118" s="30">
        <f t="shared" si="10"/>
        <v>0</v>
      </c>
      <c r="I118" s="30">
        <f t="shared" si="11"/>
        <v>0</v>
      </c>
      <c r="J118" s="30">
        <v>0</v>
      </c>
      <c r="K118" s="30">
        <v>0</v>
      </c>
      <c r="L118" s="30">
        <v>0</v>
      </c>
      <c r="M118" s="30">
        <v>0</v>
      </c>
      <c r="N118" s="30">
        <v>0</v>
      </c>
      <c r="O118" s="30">
        <v>0</v>
      </c>
      <c r="P118" s="30">
        <v>0</v>
      </c>
      <c r="Q118" s="30">
        <v>0</v>
      </c>
      <c r="R118" s="30">
        <v>0</v>
      </c>
      <c r="S118" s="30">
        <v>0</v>
      </c>
      <c r="T118" s="30">
        <v>0</v>
      </c>
      <c r="U118" s="30">
        <v>0</v>
      </c>
      <c r="V118" s="30">
        <v>0</v>
      </c>
      <c r="W118" s="30">
        <v>0</v>
      </c>
      <c r="X118" s="30">
        <v>0</v>
      </c>
      <c r="Y118" s="30">
        <v>0</v>
      </c>
      <c r="Z118" s="30">
        <v>0</v>
      </c>
      <c r="AA118" s="30">
        <v>0</v>
      </c>
      <c r="AB118" s="30">
        <v>0</v>
      </c>
      <c r="AC118" s="30">
        <v>0</v>
      </c>
      <c r="AD118" s="30">
        <v>0</v>
      </c>
      <c r="AE118" s="30">
        <v>0</v>
      </c>
      <c r="AF118" s="30">
        <v>0</v>
      </c>
      <c r="AG118" s="30">
        <f t="shared" si="12"/>
        <v>0</v>
      </c>
    </row>
    <row r="119" spans="1:33" hidden="1">
      <c r="A119" s="35" t="s">
        <v>131</v>
      </c>
      <c r="B119" s="30">
        <f>IFERROR(IF((C119+D119)=('3.XLD TC'!W118+'3.XLD TC'!X118),(C119+D119),"Lỗi"),"Lỗi")</f>
        <v>0</v>
      </c>
      <c r="C119" s="30">
        <v>0</v>
      </c>
      <c r="D119" s="30">
        <v>0</v>
      </c>
      <c r="E119" s="30">
        <f t="shared" si="8"/>
        <v>0</v>
      </c>
      <c r="F119" s="30">
        <f>'3.XLD TC'!X118</f>
        <v>0</v>
      </c>
      <c r="G119" s="30">
        <f t="shared" si="9"/>
        <v>0</v>
      </c>
      <c r="H119" s="30">
        <f t="shared" si="10"/>
        <v>0</v>
      </c>
      <c r="I119" s="30">
        <f t="shared" si="11"/>
        <v>0</v>
      </c>
      <c r="J119" s="30">
        <v>0</v>
      </c>
      <c r="K119" s="30">
        <v>0</v>
      </c>
      <c r="L119" s="30">
        <v>0</v>
      </c>
      <c r="M119" s="30">
        <v>0</v>
      </c>
      <c r="N119" s="30">
        <v>0</v>
      </c>
      <c r="O119" s="30">
        <v>0</v>
      </c>
      <c r="P119" s="30">
        <v>0</v>
      </c>
      <c r="Q119" s="30">
        <v>0</v>
      </c>
      <c r="R119" s="30">
        <v>0</v>
      </c>
      <c r="S119" s="30">
        <v>0</v>
      </c>
      <c r="T119" s="30">
        <v>0</v>
      </c>
      <c r="U119" s="30">
        <v>0</v>
      </c>
      <c r="V119" s="30">
        <v>0</v>
      </c>
      <c r="W119" s="30">
        <v>0</v>
      </c>
      <c r="X119" s="30">
        <v>0</v>
      </c>
      <c r="Y119" s="30">
        <v>0</v>
      </c>
      <c r="Z119" s="30">
        <v>0</v>
      </c>
      <c r="AA119" s="30">
        <v>0</v>
      </c>
      <c r="AB119" s="30">
        <v>0</v>
      </c>
      <c r="AC119" s="30">
        <v>0</v>
      </c>
      <c r="AD119" s="30">
        <v>0</v>
      </c>
      <c r="AE119" s="30">
        <v>0</v>
      </c>
      <c r="AF119" s="30">
        <v>0</v>
      </c>
      <c r="AG119" s="30">
        <f t="shared" si="12"/>
        <v>0</v>
      </c>
    </row>
    <row r="120" spans="1:33" hidden="1">
      <c r="A120" s="35" t="s">
        <v>132</v>
      </c>
      <c r="B120" s="30">
        <f>IFERROR(IF((C120+D120)=('3.XLD TC'!W119+'3.XLD TC'!X119),(C120+D120),"Lỗi"),"Lỗi")</f>
        <v>0</v>
      </c>
      <c r="C120" s="30"/>
      <c r="D120" s="30"/>
      <c r="E120" s="30">
        <f t="shared" si="8"/>
        <v>0</v>
      </c>
      <c r="F120" s="30">
        <f>'3.XLD TC'!X119</f>
        <v>0</v>
      </c>
      <c r="G120" s="30">
        <f t="shared" si="9"/>
        <v>0</v>
      </c>
      <c r="H120" s="30">
        <f t="shared" si="10"/>
        <v>0</v>
      </c>
      <c r="I120" s="30">
        <f t="shared" si="11"/>
        <v>0</v>
      </c>
      <c r="J120" s="30">
        <v>0</v>
      </c>
      <c r="K120" s="30">
        <v>0</v>
      </c>
      <c r="L120" s="30">
        <v>0</v>
      </c>
      <c r="M120" s="30">
        <v>0</v>
      </c>
      <c r="N120" s="30">
        <v>0</v>
      </c>
      <c r="O120" s="30">
        <v>0</v>
      </c>
      <c r="P120" s="30">
        <v>0</v>
      </c>
      <c r="Q120" s="30">
        <v>0</v>
      </c>
      <c r="R120" s="30">
        <v>0</v>
      </c>
      <c r="S120" s="30">
        <v>0</v>
      </c>
      <c r="T120" s="30">
        <v>0</v>
      </c>
      <c r="U120" s="30">
        <v>0</v>
      </c>
      <c r="V120" s="30">
        <v>0</v>
      </c>
      <c r="W120" s="30">
        <v>0</v>
      </c>
      <c r="X120" s="30">
        <v>0</v>
      </c>
      <c r="Y120" s="30">
        <v>0</v>
      </c>
      <c r="Z120" s="30">
        <v>0</v>
      </c>
      <c r="AA120" s="30">
        <v>0</v>
      </c>
      <c r="AB120" s="30">
        <v>0</v>
      </c>
      <c r="AC120" s="30">
        <v>0</v>
      </c>
      <c r="AD120" s="30">
        <v>0</v>
      </c>
      <c r="AE120" s="30">
        <v>0</v>
      </c>
      <c r="AF120" s="30">
        <v>0</v>
      </c>
      <c r="AG120" s="30">
        <f t="shared" si="12"/>
        <v>0</v>
      </c>
    </row>
    <row r="121" spans="1:33" hidden="1">
      <c r="A121" s="35" t="s">
        <v>133</v>
      </c>
      <c r="B121" s="30">
        <f>IFERROR(IF((C121+D121)=('3.XLD TC'!W120+'3.XLD TC'!X120),(C121+D121),"Lỗi"),"Lỗi")</f>
        <v>0</v>
      </c>
      <c r="C121" s="30"/>
      <c r="D121" s="30"/>
      <c r="E121" s="30">
        <f t="shared" si="8"/>
        <v>0</v>
      </c>
      <c r="F121" s="30">
        <f>'3.XLD TC'!X120</f>
        <v>0</v>
      </c>
      <c r="G121" s="30">
        <f t="shared" si="9"/>
        <v>0</v>
      </c>
      <c r="H121" s="30">
        <f t="shared" si="10"/>
        <v>0</v>
      </c>
      <c r="I121" s="30">
        <f t="shared" si="11"/>
        <v>0</v>
      </c>
      <c r="J121" s="30">
        <v>0</v>
      </c>
      <c r="K121" s="30">
        <v>0</v>
      </c>
      <c r="L121" s="30">
        <v>0</v>
      </c>
      <c r="M121" s="30">
        <v>0</v>
      </c>
      <c r="N121" s="30">
        <v>0</v>
      </c>
      <c r="O121" s="30">
        <v>0</v>
      </c>
      <c r="P121" s="30">
        <v>0</v>
      </c>
      <c r="Q121" s="30">
        <v>0</v>
      </c>
      <c r="R121" s="30">
        <v>0</v>
      </c>
      <c r="S121" s="30">
        <v>0</v>
      </c>
      <c r="T121" s="30">
        <v>0</v>
      </c>
      <c r="U121" s="30">
        <v>0</v>
      </c>
      <c r="V121" s="30">
        <v>0</v>
      </c>
      <c r="W121" s="30">
        <v>0</v>
      </c>
      <c r="X121" s="30">
        <v>0</v>
      </c>
      <c r="Y121" s="30">
        <v>0</v>
      </c>
      <c r="Z121" s="30">
        <v>0</v>
      </c>
      <c r="AA121" s="30">
        <v>0</v>
      </c>
      <c r="AB121" s="30">
        <v>0</v>
      </c>
      <c r="AC121" s="30">
        <v>0</v>
      </c>
      <c r="AD121" s="30">
        <v>0</v>
      </c>
      <c r="AE121" s="30">
        <v>0</v>
      </c>
      <c r="AF121" s="30">
        <v>0</v>
      </c>
      <c r="AG121" s="30">
        <f t="shared" si="12"/>
        <v>0</v>
      </c>
    </row>
    <row r="122" spans="1:33" hidden="1">
      <c r="A122" s="35" t="s">
        <v>134</v>
      </c>
      <c r="B122" s="30">
        <f>IFERROR(IF((C122+D122)=('3.XLD TC'!W121+'3.XLD TC'!X121),(C122+D122),"Lỗi"),"Lỗi")</f>
        <v>0</v>
      </c>
      <c r="C122" s="30">
        <v>0</v>
      </c>
      <c r="D122" s="30">
        <v>0</v>
      </c>
      <c r="E122" s="30">
        <f t="shared" si="8"/>
        <v>0</v>
      </c>
      <c r="F122" s="30">
        <f>'3.XLD TC'!X121</f>
        <v>0</v>
      </c>
      <c r="G122" s="30">
        <f t="shared" si="9"/>
        <v>0</v>
      </c>
      <c r="H122" s="30">
        <f t="shared" si="10"/>
        <v>0</v>
      </c>
      <c r="I122" s="30">
        <f t="shared" si="11"/>
        <v>0</v>
      </c>
      <c r="J122" s="30">
        <v>0</v>
      </c>
      <c r="K122" s="30">
        <v>0</v>
      </c>
      <c r="L122" s="30">
        <v>0</v>
      </c>
      <c r="M122" s="30">
        <v>0</v>
      </c>
      <c r="N122" s="30">
        <v>0</v>
      </c>
      <c r="O122" s="30">
        <v>0</v>
      </c>
      <c r="P122" s="30">
        <v>0</v>
      </c>
      <c r="Q122" s="30">
        <v>0</v>
      </c>
      <c r="R122" s="30">
        <v>0</v>
      </c>
      <c r="S122" s="30">
        <v>0</v>
      </c>
      <c r="T122" s="30">
        <v>0</v>
      </c>
      <c r="U122" s="30">
        <v>0</v>
      </c>
      <c r="V122" s="30">
        <v>0</v>
      </c>
      <c r="W122" s="30">
        <v>0</v>
      </c>
      <c r="X122" s="30">
        <v>0</v>
      </c>
      <c r="Y122" s="30">
        <v>0</v>
      </c>
      <c r="Z122" s="30">
        <v>0</v>
      </c>
      <c r="AA122" s="30">
        <v>0</v>
      </c>
      <c r="AB122" s="30">
        <v>0</v>
      </c>
      <c r="AC122" s="30">
        <v>0</v>
      </c>
      <c r="AD122" s="30">
        <v>0</v>
      </c>
      <c r="AE122" s="30">
        <v>0</v>
      </c>
      <c r="AF122" s="30">
        <v>0</v>
      </c>
      <c r="AG122" s="30">
        <f t="shared" si="12"/>
        <v>0</v>
      </c>
    </row>
    <row r="123" spans="1:33" hidden="1">
      <c r="A123" s="35" t="s">
        <v>135</v>
      </c>
      <c r="B123" s="30">
        <f>IFERROR(IF((C123+D123)=('3.XLD TC'!W122+'3.XLD TC'!X122),(C123+D123),"Lỗi"),"Lỗi")</f>
        <v>0</v>
      </c>
      <c r="C123" s="30"/>
      <c r="D123" s="30"/>
      <c r="E123" s="30">
        <f t="shared" si="8"/>
        <v>0</v>
      </c>
      <c r="F123" s="30">
        <f>'3.XLD TC'!X122</f>
        <v>0</v>
      </c>
      <c r="G123" s="30">
        <f t="shared" si="9"/>
        <v>0</v>
      </c>
      <c r="H123" s="30">
        <f t="shared" si="10"/>
        <v>0</v>
      </c>
      <c r="I123" s="30">
        <f t="shared" si="11"/>
        <v>0</v>
      </c>
      <c r="J123" s="30">
        <v>0</v>
      </c>
      <c r="K123" s="30">
        <v>0</v>
      </c>
      <c r="L123" s="30">
        <v>0</v>
      </c>
      <c r="M123" s="30">
        <v>0</v>
      </c>
      <c r="N123" s="30">
        <v>0</v>
      </c>
      <c r="O123" s="30">
        <v>0</v>
      </c>
      <c r="P123" s="30">
        <v>0</v>
      </c>
      <c r="Q123" s="30">
        <v>0</v>
      </c>
      <c r="R123" s="30">
        <v>0</v>
      </c>
      <c r="S123" s="30">
        <v>0</v>
      </c>
      <c r="T123" s="30">
        <v>0</v>
      </c>
      <c r="U123" s="30">
        <v>0</v>
      </c>
      <c r="V123" s="30">
        <v>0</v>
      </c>
      <c r="W123" s="30">
        <v>0</v>
      </c>
      <c r="X123" s="30">
        <v>0</v>
      </c>
      <c r="Y123" s="30">
        <v>0</v>
      </c>
      <c r="Z123" s="30">
        <v>0</v>
      </c>
      <c r="AA123" s="30">
        <v>0</v>
      </c>
      <c r="AB123" s="30">
        <v>0</v>
      </c>
      <c r="AC123" s="30">
        <v>0</v>
      </c>
      <c r="AD123" s="30">
        <v>0</v>
      </c>
      <c r="AE123" s="30">
        <v>0</v>
      </c>
      <c r="AF123" s="30">
        <v>0</v>
      </c>
      <c r="AG123" s="30">
        <f t="shared" si="12"/>
        <v>0</v>
      </c>
    </row>
    <row r="124" spans="1:33" ht="31.5" hidden="1">
      <c r="A124" s="30" t="s">
        <v>136</v>
      </c>
      <c r="B124" s="30">
        <f>IFERROR(IF((C124+D124)=('3.XLD TC'!W123+'3.XLD TC'!X123),(C124+D124),"Lỗi"),"Lỗi")</f>
        <v>0</v>
      </c>
      <c r="C124" s="30"/>
      <c r="D124" s="30"/>
      <c r="E124" s="30">
        <f t="shared" si="8"/>
        <v>0</v>
      </c>
      <c r="F124" s="30">
        <f>'3.XLD TC'!X123</f>
        <v>0</v>
      </c>
      <c r="G124" s="30">
        <f t="shared" si="9"/>
        <v>0</v>
      </c>
      <c r="H124" s="30">
        <f t="shared" si="10"/>
        <v>0</v>
      </c>
      <c r="I124" s="30">
        <f t="shared" si="11"/>
        <v>0</v>
      </c>
      <c r="J124" s="30">
        <v>0</v>
      </c>
      <c r="K124" s="30">
        <v>0</v>
      </c>
      <c r="L124" s="30">
        <v>0</v>
      </c>
      <c r="M124" s="30">
        <v>0</v>
      </c>
      <c r="N124" s="30">
        <v>0</v>
      </c>
      <c r="O124" s="30">
        <v>0</v>
      </c>
      <c r="P124" s="30">
        <v>0</v>
      </c>
      <c r="Q124" s="30">
        <v>0</v>
      </c>
      <c r="R124" s="30">
        <v>0</v>
      </c>
      <c r="S124" s="30">
        <v>0</v>
      </c>
      <c r="T124" s="30">
        <v>0</v>
      </c>
      <c r="U124" s="30">
        <v>0</v>
      </c>
      <c r="V124" s="30">
        <v>0</v>
      </c>
      <c r="W124" s="30">
        <v>0</v>
      </c>
      <c r="X124" s="30">
        <v>0</v>
      </c>
      <c r="Y124" s="30">
        <v>0</v>
      </c>
      <c r="Z124" s="30">
        <v>0</v>
      </c>
      <c r="AA124" s="30">
        <v>0</v>
      </c>
      <c r="AB124" s="30">
        <v>0</v>
      </c>
      <c r="AC124" s="30">
        <v>0</v>
      </c>
      <c r="AD124" s="30">
        <v>0</v>
      </c>
      <c r="AE124" s="30">
        <v>0</v>
      </c>
      <c r="AF124" s="30">
        <v>0</v>
      </c>
      <c r="AG124" s="30">
        <f t="shared" si="12"/>
        <v>0</v>
      </c>
    </row>
    <row r="125" spans="1:33" ht="31.5" hidden="1">
      <c r="A125" s="30" t="s">
        <v>137</v>
      </c>
      <c r="B125" s="30">
        <f>IFERROR(IF((C125+D125)=('3.XLD TC'!W124+'3.XLD TC'!X124),(C125+D125),"Lỗi"),"Lỗi")</f>
        <v>0</v>
      </c>
      <c r="C125" s="30">
        <v>0</v>
      </c>
      <c r="D125" s="30">
        <v>0</v>
      </c>
      <c r="E125" s="30">
        <f t="shared" si="8"/>
        <v>0</v>
      </c>
      <c r="F125" s="30">
        <f>'3.XLD TC'!X124</f>
        <v>0</v>
      </c>
      <c r="G125" s="30">
        <f t="shared" si="9"/>
        <v>0</v>
      </c>
      <c r="H125" s="30">
        <f t="shared" si="10"/>
        <v>0</v>
      </c>
      <c r="I125" s="30">
        <f t="shared" si="11"/>
        <v>0</v>
      </c>
      <c r="J125" s="30">
        <v>0</v>
      </c>
      <c r="K125" s="30">
        <v>0</v>
      </c>
      <c r="L125" s="30">
        <v>0</v>
      </c>
      <c r="M125" s="30">
        <v>0</v>
      </c>
      <c r="N125" s="30">
        <v>0</v>
      </c>
      <c r="O125" s="30">
        <v>0</v>
      </c>
      <c r="P125" s="30">
        <v>0</v>
      </c>
      <c r="Q125" s="30">
        <v>0</v>
      </c>
      <c r="R125" s="30">
        <v>0</v>
      </c>
      <c r="S125" s="30">
        <v>0</v>
      </c>
      <c r="T125" s="30">
        <v>0</v>
      </c>
      <c r="U125" s="30">
        <v>0</v>
      </c>
      <c r="V125" s="30">
        <v>0</v>
      </c>
      <c r="W125" s="30">
        <v>0</v>
      </c>
      <c r="X125" s="30">
        <v>0</v>
      </c>
      <c r="Y125" s="30">
        <v>0</v>
      </c>
      <c r="Z125" s="30">
        <v>0</v>
      </c>
      <c r="AA125" s="30">
        <v>0</v>
      </c>
      <c r="AB125" s="30">
        <v>0</v>
      </c>
      <c r="AC125" s="30">
        <v>0</v>
      </c>
      <c r="AD125" s="30">
        <v>0</v>
      </c>
      <c r="AE125" s="30">
        <v>0</v>
      </c>
      <c r="AF125" s="30">
        <v>0</v>
      </c>
      <c r="AG125" s="30">
        <f t="shared" si="12"/>
        <v>0</v>
      </c>
    </row>
    <row r="126" spans="1:33"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</row>
    <row r="127" spans="1:33"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</row>
    <row r="128" spans="1:33"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</row>
    <row r="129" spans="2:33"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</row>
    <row r="130" spans="2:33"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</row>
    <row r="131" spans="2:33"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</row>
    <row r="132" spans="2:33"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</row>
    <row r="133" spans="2:33"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</row>
    <row r="134" spans="2:33"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</row>
    <row r="135" spans="2:33"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</row>
    <row r="136" spans="2:33"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</row>
    <row r="137" spans="2:33"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</row>
    <row r="138" spans="2:33"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</row>
    <row r="139" spans="2:33"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</row>
    <row r="140" spans="2:33"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</row>
    <row r="141" spans="2:33"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</row>
    <row r="142" spans="2:33"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</row>
    <row r="143" spans="2:33"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</row>
    <row r="144" spans="2:33"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</row>
    <row r="145" spans="2:33"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</row>
    <row r="146" spans="2:33"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</row>
    <row r="147" spans="2:33"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</row>
    <row r="148" spans="2:33"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</row>
    <row r="149" spans="2:33"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</row>
    <row r="150" spans="2:33"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</row>
    <row r="151" spans="2:33"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</row>
    <row r="152" spans="2:33"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</row>
    <row r="153" spans="2:33"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</row>
    <row r="154" spans="2:33"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</row>
    <row r="155" spans="2:33"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</row>
    <row r="156" spans="2:33"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</row>
    <row r="157" spans="2:33"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</row>
    <row r="158" spans="2:33"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</row>
    <row r="159" spans="2:33"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</row>
    <row r="160" spans="2:33"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</row>
    <row r="161" spans="2:33"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</row>
    <row r="162" spans="2:33"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</row>
    <row r="163" spans="2:33"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</row>
    <row r="164" spans="2:33"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</row>
    <row r="165" spans="2:33"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</row>
    <row r="166" spans="2:33"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</row>
    <row r="167" spans="2:33"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</row>
    <row r="168" spans="2:33"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</row>
    <row r="169" spans="2:33"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</row>
    <row r="170" spans="2:33"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</row>
    <row r="171" spans="2:33"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</row>
    <row r="172" spans="2:33"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</row>
    <row r="173" spans="2:33"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</row>
    <row r="174" spans="2:33"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</row>
    <row r="175" spans="2:33"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</row>
    <row r="176" spans="2:33"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</row>
    <row r="177" spans="2:33"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</row>
    <row r="178" spans="2:33"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</row>
    <row r="179" spans="2:33"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</row>
    <row r="180" spans="2:33"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</row>
    <row r="181" spans="2:33"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</row>
    <row r="182" spans="2:33"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</row>
    <row r="183" spans="2:33"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</row>
    <row r="184" spans="2:33"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</row>
    <row r="185" spans="2:33"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</row>
    <row r="186" spans="2:33"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</row>
    <row r="187" spans="2:33"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</row>
    <row r="188" spans="2:33"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</row>
    <row r="189" spans="2:33"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</row>
    <row r="190" spans="2:33"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</row>
    <row r="191" spans="2:33"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</row>
    <row r="192" spans="2:33"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</row>
    <row r="193" spans="2:33"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</row>
    <row r="194" spans="2:33"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</row>
    <row r="195" spans="2:33"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</row>
    <row r="196" spans="2:33"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</row>
    <row r="197" spans="2:33"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</row>
    <row r="198" spans="2:33"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</row>
    <row r="199" spans="2:33"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</row>
    <row r="200" spans="2:33"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</row>
    <row r="201" spans="2:33"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</row>
    <row r="202" spans="2:33"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</row>
    <row r="203" spans="2:33"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</row>
    <row r="204" spans="2:33"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</row>
    <row r="205" spans="2:33"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</row>
    <row r="206" spans="2:33"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</row>
    <row r="207" spans="2:33"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</row>
    <row r="208" spans="2:33"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</row>
    <row r="209" spans="2:33"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</row>
    <row r="210" spans="2:33"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</row>
    <row r="211" spans="2:33"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</row>
    <row r="212" spans="2:33"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</row>
    <row r="213" spans="2:33"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</row>
    <row r="214" spans="2:33"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</row>
    <row r="215" spans="2:33"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</row>
    <row r="216" spans="2:33"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</row>
    <row r="217" spans="2:33"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</row>
    <row r="218" spans="2:33"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</row>
    <row r="219" spans="2:33"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</row>
    <row r="220" spans="2:33"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</row>
    <row r="221" spans="2:33"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</row>
    <row r="222" spans="2:33"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</row>
    <row r="223" spans="2:33"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</row>
    <row r="224" spans="2:33"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</row>
    <row r="225" spans="2:33"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</row>
    <row r="226" spans="2:33"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</row>
    <row r="227" spans="2:33"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</row>
    <row r="228" spans="2:33"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</row>
    <row r="229" spans="2:33"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</row>
    <row r="230" spans="2:33"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</row>
    <row r="231" spans="2:33"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</row>
    <row r="232" spans="2:33"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</row>
    <row r="233" spans="2:33"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</row>
    <row r="234" spans="2:33"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</row>
    <row r="235" spans="2:33"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</row>
    <row r="236" spans="2:33"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</row>
    <row r="237" spans="2:33"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</row>
    <row r="238" spans="2:33"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</row>
    <row r="239" spans="2:33"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</row>
    <row r="240" spans="2:33"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</row>
    <row r="241" spans="2:33"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</row>
    <row r="242" spans="2:33"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</row>
    <row r="243" spans="2:33"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</row>
    <row r="244" spans="2:33"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</row>
    <row r="245" spans="2:33"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</row>
    <row r="246" spans="2:33"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</row>
    <row r="247" spans="2:33"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</row>
    <row r="248" spans="2:33"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</row>
    <row r="249" spans="2:33"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</row>
    <row r="250" spans="2:33"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</row>
    <row r="251" spans="2:33"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</row>
    <row r="252" spans="2:33"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</row>
    <row r="253" spans="2:33"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</row>
    <row r="254" spans="2:33"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</row>
    <row r="255" spans="2:33"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</row>
    <row r="256" spans="2:33"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</row>
    <row r="257" spans="2:33"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</row>
    <row r="258" spans="2:33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</row>
    <row r="259" spans="2:33"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</row>
    <row r="260" spans="2:33"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</row>
    <row r="261" spans="2:33"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</row>
    <row r="262" spans="2:33"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</row>
    <row r="263" spans="2:33"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</row>
    <row r="264" spans="2:33"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</row>
    <row r="265" spans="2:33"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</row>
    <row r="266" spans="2:33"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</row>
    <row r="267" spans="2:33"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</row>
    <row r="268" spans="2:33"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</row>
    <row r="269" spans="2:33"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</row>
    <row r="270" spans="2:33"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</row>
    <row r="271" spans="2:33"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</row>
    <row r="272" spans="2:33"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</row>
    <row r="273" spans="2:33"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</row>
    <row r="274" spans="2:33"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</row>
    <row r="275" spans="2:33"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</row>
    <row r="276" spans="2:33"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</row>
    <row r="277" spans="2:33"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</row>
    <row r="278" spans="2:33"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</row>
    <row r="279" spans="2:33"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</row>
    <row r="280" spans="2:33"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</row>
    <row r="281" spans="2:33"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</row>
    <row r="282" spans="2:33"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</row>
    <row r="283" spans="2:33"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</row>
    <row r="284" spans="2:33"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</row>
    <row r="285" spans="2:33"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</row>
    <row r="286" spans="2:33"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</row>
    <row r="287" spans="2:33"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</row>
    <row r="288" spans="2:33"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</row>
    <row r="289" spans="2:33"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</row>
    <row r="290" spans="2:33"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</row>
    <row r="291" spans="2:33"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</row>
    <row r="292" spans="2:33"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</row>
    <row r="293" spans="2:33"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</row>
    <row r="294" spans="2:33"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</row>
    <row r="295" spans="2:33"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</row>
    <row r="296" spans="2:33"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</row>
    <row r="297" spans="2:33"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</row>
    <row r="298" spans="2:33"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</row>
    <row r="299" spans="2:33"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</row>
    <row r="300" spans="2:33"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</row>
    <row r="301" spans="2:33"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</row>
    <row r="302" spans="2:33"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</row>
    <row r="303" spans="2:33"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</row>
    <row r="304" spans="2:33"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</row>
    <row r="305" spans="2:33"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</row>
    <row r="306" spans="2:33"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</row>
    <row r="307" spans="2:33"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</row>
    <row r="308" spans="2:33"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</row>
    <row r="309" spans="2:33"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</row>
    <row r="310" spans="2:33"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</row>
    <row r="311" spans="2:33"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</row>
    <row r="312" spans="2:33"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</row>
    <row r="313" spans="2:33"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</row>
    <row r="314" spans="2:33"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</row>
    <row r="315" spans="2:33"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</row>
    <row r="316" spans="2:33"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</row>
    <row r="317" spans="2:33"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</row>
    <row r="318" spans="2:33"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</row>
    <row r="319" spans="2:33"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</row>
    <row r="320" spans="2:33"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</row>
    <row r="321" spans="2:33"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</row>
    <row r="322" spans="2:33"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</row>
    <row r="323" spans="2:33"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</row>
    <row r="324" spans="2:33"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</row>
    <row r="325" spans="2:33"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</row>
    <row r="326" spans="2:33"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</row>
    <row r="327" spans="2:33"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</row>
    <row r="328" spans="2:33"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</row>
    <row r="329" spans="2:33"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</row>
    <row r="330" spans="2:33"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</row>
    <row r="331" spans="2:33"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</row>
    <row r="332" spans="2:33"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</row>
    <row r="333" spans="2:33"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</row>
    <row r="334" spans="2:33"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</row>
    <row r="335" spans="2:33"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</row>
    <row r="336" spans="2:33"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</row>
    <row r="337" spans="2:33"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</row>
    <row r="338" spans="2:33"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</row>
    <row r="339" spans="2:33"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</row>
    <row r="340" spans="2:33"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</row>
    <row r="341" spans="2:33"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</row>
    <row r="342" spans="2:33"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</row>
    <row r="343" spans="2:33"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</row>
    <row r="344" spans="2:33"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</row>
    <row r="345" spans="2:33"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</row>
    <row r="346" spans="2:33"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</row>
    <row r="347" spans="2:33"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</row>
    <row r="348" spans="2:33"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</row>
    <row r="349" spans="2:33"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</row>
    <row r="350" spans="2:33"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</row>
    <row r="351" spans="2:33"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</row>
    <row r="352" spans="2:33"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</row>
    <row r="353" spans="2:33"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</row>
    <row r="354" spans="2:33"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</row>
    <row r="355" spans="2:33"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</row>
    <row r="356" spans="2:33"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</row>
    <row r="357" spans="2:33"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</row>
    <row r="358" spans="2:33"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</row>
    <row r="359" spans="2:33"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</row>
    <row r="360" spans="2:33"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</row>
    <row r="361" spans="2:33"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</row>
    <row r="362" spans="2:33"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</row>
    <row r="363" spans="2:33"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</row>
    <row r="364" spans="2:33"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</row>
    <row r="365" spans="2:33"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</row>
    <row r="366" spans="2:33"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</row>
    <row r="367" spans="2:33"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</row>
    <row r="368" spans="2:33"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</row>
    <row r="369" spans="2:33"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</row>
    <row r="370" spans="2:33"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</row>
    <row r="371" spans="2:33"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</row>
    <row r="372" spans="2:33"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</row>
    <row r="373" spans="2:33"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</row>
    <row r="374" spans="2:33"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</row>
    <row r="375" spans="2:33"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</row>
    <row r="376" spans="2:33"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</row>
    <row r="377" spans="2:33"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</row>
    <row r="378" spans="2:33"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</row>
    <row r="379" spans="2:33"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</row>
    <row r="380" spans="2:33"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</row>
    <row r="381" spans="2:33"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</row>
    <row r="382" spans="2:33"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</row>
    <row r="383" spans="2:33"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</row>
    <row r="384" spans="2:33"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</row>
    <row r="385" spans="2:33"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</row>
    <row r="386" spans="2:33"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</row>
    <row r="387" spans="2:33"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</row>
    <row r="388" spans="2:33"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</row>
    <row r="389" spans="2:33"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</row>
    <row r="390" spans="2:33"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</row>
    <row r="391" spans="2:33"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</row>
    <row r="392" spans="2:33"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</row>
    <row r="393" spans="2:33"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</row>
    <row r="394" spans="2:33"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</row>
    <row r="395" spans="2:33"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</row>
    <row r="396" spans="2:33"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</row>
    <row r="397" spans="2:33"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</row>
    <row r="398" spans="2:33"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</row>
    <row r="399" spans="2:33"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</row>
    <row r="400" spans="2:33"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</row>
    <row r="401" spans="2:33"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</row>
    <row r="402" spans="2:33"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</row>
    <row r="403" spans="2:33"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</row>
    <row r="404" spans="2:33"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</row>
    <row r="405" spans="2:33"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</row>
    <row r="406" spans="2:33"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</row>
    <row r="407" spans="2:33"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</row>
    <row r="408" spans="2:33"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</row>
    <row r="409" spans="2:33"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</row>
    <row r="410" spans="2:33"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</row>
    <row r="411" spans="2:33"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</row>
    <row r="412" spans="2:33"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</row>
    <row r="413" spans="2:33"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</row>
    <row r="414" spans="2:33"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</row>
    <row r="415" spans="2:33"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</row>
    <row r="416" spans="2:33"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</row>
    <row r="417" spans="2:33"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</row>
    <row r="418" spans="2:33"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</row>
    <row r="419" spans="2:33"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</row>
    <row r="420" spans="2:33"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</row>
    <row r="421" spans="2:33"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</row>
    <row r="422" spans="2:33"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</row>
    <row r="423" spans="2:33"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</row>
    <row r="424" spans="2:33"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</row>
    <row r="425" spans="2:33"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</row>
    <row r="426" spans="2:33"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</row>
    <row r="427" spans="2:33"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</row>
    <row r="428" spans="2:33"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</row>
    <row r="429" spans="2:33"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</row>
    <row r="430" spans="2:33"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</row>
    <row r="431" spans="2:33"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</row>
    <row r="432" spans="2:33"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</row>
    <row r="433" spans="2:33"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</row>
    <row r="434" spans="2:33"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</row>
    <row r="435" spans="2:33"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</row>
    <row r="436" spans="2:33"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</row>
    <row r="437" spans="2:33"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</row>
    <row r="438" spans="2:33"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</row>
    <row r="439" spans="2:33"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</row>
    <row r="440" spans="2:33"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</row>
    <row r="441" spans="2:33"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</row>
    <row r="442" spans="2:33"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</row>
    <row r="443" spans="2:33"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</row>
    <row r="444" spans="2:33"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</row>
    <row r="445" spans="2:33"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</row>
    <row r="446" spans="2:33"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</row>
    <row r="447" spans="2:33"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</row>
    <row r="448" spans="2:33"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</row>
    <row r="449" spans="2:33"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</row>
    <row r="450" spans="2:33"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</row>
    <row r="451" spans="2:33"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</row>
    <row r="452" spans="2:33"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</row>
    <row r="453" spans="2:33"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</row>
    <row r="454" spans="2:33"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</row>
    <row r="455" spans="2:33"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</row>
    <row r="456" spans="2:33"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</row>
    <row r="457" spans="2:33"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</row>
    <row r="458" spans="2:33"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</row>
    <row r="459" spans="2:33"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</row>
    <row r="460" spans="2:33"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</row>
    <row r="461" spans="2:33"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</row>
    <row r="462" spans="2:33"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</row>
    <row r="463" spans="2:33"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</row>
    <row r="464" spans="2:33"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</row>
    <row r="465" spans="2:33"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</row>
    <row r="466" spans="2:33"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</row>
    <row r="467" spans="2:33"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</row>
    <row r="468" spans="2:33"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</row>
    <row r="469" spans="2:33"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</row>
    <row r="470" spans="2:33"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</row>
    <row r="471" spans="2:33"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</row>
    <row r="472" spans="2:33"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</row>
    <row r="473" spans="2:33"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</row>
    <row r="474" spans="2:33"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</row>
    <row r="475" spans="2:33"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</row>
    <row r="476" spans="2:33"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</row>
    <row r="477" spans="2:33"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</row>
    <row r="478" spans="2:33"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</row>
    <row r="479" spans="2:33"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</row>
    <row r="480" spans="2:33"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</row>
    <row r="481" spans="2:33"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</row>
    <row r="482" spans="2:33"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</row>
    <row r="483" spans="2:33"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</row>
    <row r="484" spans="2:33"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</row>
    <row r="485" spans="2:33"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</row>
    <row r="486" spans="2:33"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</row>
    <row r="487" spans="2:33"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</row>
    <row r="488" spans="2:33"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</row>
    <row r="489" spans="2:33"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</row>
    <row r="490" spans="2:33"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</row>
    <row r="491" spans="2:33"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</row>
    <row r="492" spans="2:33"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</row>
    <row r="493" spans="2:33"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</row>
    <row r="494" spans="2:33"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</row>
    <row r="495" spans="2:33"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</row>
    <row r="496" spans="2:33"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</row>
    <row r="497" spans="2:33"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</row>
    <row r="498" spans="2:33"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</row>
    <row r="499" spans="2:33"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</row>
    <row r="500" spans="2:33"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</row>
    <row r="501" spans="2:33"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</row>
    <row r="502" spans="2:33"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</row>
    <row r="503" spans="2:33"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</row>
    <row r="504" spans="2:33"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</row>
    <row r="505" spans="2:33"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</row>
    <row r="506" spans="2:33"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</row>
    <row r="507" spans="2:33"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</row>
    <row r="508" spans="2:33"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</row>
    <row r="509" spans="2:33"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</row>
    <row r="510" spans="2:33"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</row>
    <row r="511" spans="2:33"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</row>
    <row r="512" spans="2:33"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</row>
    <row r="513" spans="2:33"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</row>
    <row r="514" spans="2:33"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</row>
    <row r="515" spans="2:33"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</row>
    <row r="516" spans="2:33"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</row>
    <row r="517" spans="2:33"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</row>
    <row r="518" spans="2:33"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</row>
    <row r="519" spans="2:33"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</row>
    <row r="520" spans="2:33"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</row>
    <row r="521" spans="2:33"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</row>
    <row r="522" spans="2:33"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</row>
    <row r="523" spans="2:33"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</row>
    <row r="524" spans="2:33"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</row>
    <row r="525" spans="2:33"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</row>
    <row r="526" spans="2:33"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</row>
    <row r="527" spans="2:33"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</row>
    <row r="528" spans="2:33"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</row>
    <row r="529" spans="2:33"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</row>
    <row r="530" spans="2:33"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</row>
    <row r="531" spans="2:33"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</row>
    <row r="532" spans="2:33"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</row>
    <row r="533" spans="2:33"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</row>
    <row r="534" spans="2:33"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</row>
    <row r="535" spans="2:33"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</row>
    <row r="536" spans="2:33"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</row>
    <row r="537" spans="2:33"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</row>
    <row r="538" spans="2:33"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</row>
    <row r="539" spans="2:33"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</row>
    <row r="540" spans="2:33"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</row>
    <row r="541" spans="2:33"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</row>
    <row r="542" spans="2:33"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</row>
    <row r="543" spans="2:33"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</row>
    <row r="544" spans="2:33"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</row>
    <row r="545" spans="2:33"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</row>
    <row r="546" spans="2:33"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</row>
    <row r="547" spans="2:33"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</row>
    <row r="548" spans="2:33"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</row>
    <row r="549" spans="2:33"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</row>
    <row r="550" spans="2:33"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</row>
    <row r="551" spans="2:33"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</row>
    <row r="552" spans="2:33"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</row>
    <row r="553" spans="2:33"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</row>
    <row r="554" spans="2:33"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</row>
    <row r="555" spans="2:33"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</row>
    <row r="556" spans="2:33"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</row>
    <row r="557" spans="2:33"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</row>
    <row r="558" spans="2:33"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</row>
    <row r="559" spans="2:33"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</row>
    <row r="560" spans="2:33"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</row>
    <row r="561" spans="2:33"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</row>
    <row r="562" spans="2:33"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</row>
    <row r="563" spans="2:33"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</row>
    <row r="564" spans="2:33"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</row>
    <row r="565" spans="2:33"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</row>
    <row r="566" spans="2:33"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</row>
    <row r="567" spans="2:33"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</row>
    <row r="568" spans="2:33"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</row>
    <row r="569" spans="2:33"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</row>
    <row r="570" spans="2:33"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</row>
    <row r="571" spans="2:33"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</row>
    <row r="572" spans="2:33"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</row>
    <row r="573" spans="2:33"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</row>
    <row r="574" spans="2:33"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</row>
    <row r="575" spans="2:33"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</row>
    <row r="576" spans="2:33"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</row>
    <row r="577" spans="2:33"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</row>
    <row r="578" spans="2:33"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</row>
    <row r="579" spans="2:33"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</row>
    <row r="580" spans="2:33"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</row>
    <row r="581" spans="2:33"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</row>
    <row r="582" spans="2:33"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</row>
    <row r="583" spans="2:33"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</row>
    <row r="584" spans="2:33"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</row>
    <row r="585" spans="2:33"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</row>
    <row r="586" spans="2:33"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</row>
    <row r="587" spans="2:33"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</row>
    <row r="588" spans="2:33"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</row>
    <row r="589" spans="2:33"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</row>
    <row r="590" spans="2:33"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</row>
    <row r="591" spans="2:33"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</row>
    <row r="592" spans="2:33"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</row>
    <row r="593" spans="2:33"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</row>
    <row r="594" spans="2:33"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</row>
    <row r="595" spans="2:33"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</row>
    <row r="596" spans="2:33"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</row>
    <row r="597" spans="2:33"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</row>
    <row r="598" spans="2:33"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</row>
    <row r="599" spans="2:33"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</row>
    <row r="600" spans="2:33"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</row>
    <row r="601" spans="2:33"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</row>
    <row r="602" spans="2:33"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</row>
    <row r="603" spans="2:33"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</row>
    <row r="604" spans="2:33"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</row>
    <row r="605" spans="2:33"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</row>
    <row r="606" spans="2:33"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</row>
    <row r="607" spans="2:33"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</row>
    <row r="608" spans="2:33"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</row>
    <row r="609" spans="2:33"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</row>
    <row r="610" spans="2:33"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</row>
    <row r="611" spans="2:33"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</row>
    <row r="612" spans="2:33"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</row>
    <row r="613" spans="2:33"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</row>
    <row r="614" spans="2:33"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</row>
    <row r="615" spans="2:33"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</row>
    <row r="616" spans="2:33"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</row>
    <row r="617" spans="2:33"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</row>
    <row r="618" spans="2:33"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</row>
    <row r="619" spans="2:33"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</row>
    <row r="620" spans="2:33"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</row>
    <row r="621" spans="2:33"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</row>
    <row r="622" spans="2:33"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</row>
    <row r="623" spans="2:33"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</row>
    <row r="624" spans="2:33"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</row>
    <row r="625" spans="2:33"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</row>
    <row r="626" spans="2:33"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</row>
    <row r="627" spans="2:33"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</row>
    <row r="628" spans="2:33"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</row>
    <row r="629" spans="2:33"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</row>
    <row r="630" spans="2:33"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</row>
    <row r="631" spans="2:33"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</row>
    <row r="632" spans="2:33"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</row>
    <row r="633" spans="2:33"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</row>
    <row r="634" spans="2:33"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</row>
    <row r="635" spans="2:33"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</row>
    <row r="636" spans="2:33"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</row>
    <row r="637" spans="2:33"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</row>
    <row r="638" spans="2:33"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</row>
    <row r="639" spans="2:33"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</row>
    <row r="640" spans="2:33"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</row>
    <row r="641" spans="2:33"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</row>
    <row r="642" spans="2:33"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</row>
    <row r="643" spans="2:33"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</row>
    <row r="644" spans="2:33"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</row>
    <row r="645" spans="2:33"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</row>
    <row r="646" spans="2:33"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</row>
    <row r="647" spans="2:33"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</row>
    <row r="648" spans="2:33"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</row>
    <row r="649" spans="2:33"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</row>
    <row r="650" spans="2:33"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</row>
    <row r="651" spans="2:33"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</row>
    <row r="652" spans="2:33"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</row>
    <row r="653" spans="2:33"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</row>
    <row r="654" spans="2:33"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</row>
    <row r="655" spans="2:33"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</row>
    <row r="656" spans="2:33"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</row>
    <row r="657" spans="2:33"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</row>
    <row r="658" spans="2:33"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</row>
    <row r="659" spans="2:33"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</row>
    <row r="660" spans="2:33"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</row>
    <row r="661" spans="2:33"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</row>
    <row r="662" spans="2:33"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</row>
    <row r="663" spans="2:33"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</row>
    <row r="664" spans="2:33"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</row>
    <row r="665" spans="2:33"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</row>
    <row r="666" spans="2:33"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</row>
    <row r="667" spans="2:33"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</row>
    <row r="668" spans="2:33"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</row>
    <row r="669" spans="2:33"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</row>
    <row r="670" spans="2:33"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</row>
    <row r="671" spans="2:33"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</row>
    <row r="672" spans="2:33"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</row>
    <row r="673" spans="2:33"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</row>
    <row r="674" spans="2:33"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</row>
    <row r="675" spans="2:33"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</row>
    <row r="676" spans="2:33"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</row>
    <row r="677" spans="2:33"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</row>
    <row r="678" spans="2:33"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</row>
    <row r="679" spans="2:33"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</row>
    <row r="680" spans="2:33"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</row>
    <row r="681" spans="2:33"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</row>
    <row r="682" spans="2:33"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</row>
    <row r="683" spans="2:33"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</row>
    <row r="684" spans="2:33"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</row>
    <row r="685" spans="2:33"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</row>
    <row r="686" spans="2:33"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</row>
    <row r="687" spans="2:33"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</row>
    <row r="688" spans="2:33"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</row>
    <row r="689" spans="2:33"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</row>
    <row r="690" spans="2:33"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</row>
    <row r="691" spans="2:33"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</row>
    <row r="692" spans="2:33"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</row>
    <row r="693" spans="2:33"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</row>
    <row r="694" spans="2:33"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</row>
    <row r="695" spans="2:33"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</row>
    <row r="696" spans="2:33"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</row>
    <row r="697" spans="2:33"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</row>
    <row r="698" spans="2:33"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</row>
    <row r="699" spans="2:33"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</row>
    <row r="700" spans="2:33"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</row>
    <row r="701" spans="2:33"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</row>
    <row r="702" spans="2:33"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</row>
    <row r="703" spans="2:33"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</row>
    <row r="704" spans="2:33"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</row>
    <row r="705" spans="2:33"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</row>
    <row r="706" spans="2:33"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</row>
    <row r="707" spans="2:33"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</row>
    <row r="708" spans="2:33"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</row>
    <row r="709" spans="2:33"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</row>
    <row r="710" spans="2:33"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</row>
    <row r="711" spans="2:33"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</row>
    <row r="712" spans="2:33"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</row>
    <row r="713" spans="2:33"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</row>
    <row r="714" spans="2:33"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</row>
    <row r="715" spans="2:33"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</row>
    <row r="716" spans="2:33"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</row>
    <row r="717" spans="2:33"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</row>
    <row r="718" spans="2:33"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</row>
    <row r="719" spans="2:33"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</row>
    <row r="720" spans="2:33"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</row>
    <row r="721" spans="2:33"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</row>
    <row r="722" spans="2:33"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</row>
    <row r="723" spans="2:33"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</row>
    <row r="724" spans="2:33"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</row>
    <row r="725" spans="2:33"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</row>
    <row r="726" spans="2:33"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</row>
    <row r="727" spans="2:33"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</row>
    <row r="728" spans="2:33"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</row>
    <row r="729" spans="2:33"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</row>
    <row r="730" spans="2:33"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</row>
    <row r="731" spans="2:33"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</row>
    <row r="732" spans="2:33"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</row>
    <row r="733" spans="2:33"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</row>
    <row r="734" spans="2:33"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</row>
    <row r="735" spans="2:33"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</row>
    <row r="736" spans="2:33"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</row>
    <row r="737" spans="2:33"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</row>
    <row r="738" spans="2:33"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</row>
    <row r="739" spans="2:33"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</row>
    <row r="740" spans="2:33"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</row>
    <row r="741" spans="2:33"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</row>
    <row r="742" spans="2:33"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</row>
    <row r="743" spans="2:33"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</row>
    <row r="744" spans="2:33"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</row>
    <row r="745" spans="2:33"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</row>
    <row r="746" spans="2:33"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</row>
    <row r="747" spans="2:33"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</row>
    <row r="748" spans="2:33"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</row>
    <row r="749" spans="2:33"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</row>
    <row r="750" spans="2:33"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</row>
    <row r="751" spans="2:33"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</row>
    <row r="752" spans="2:33"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</row>
    <row r="753" spans="2:33"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</row>
    <row r="754" spans="2:33"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</row>
    <row r="755" spans="2:33"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</row>
    <row r="756" spans="2:33"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</row>
    <row r="757" spans="2:33"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</row>
    <row r="758" spans="2:33"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</row>
    <row r="759" spans="2:33"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</row>
    <row r="760" spans="2:33"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</row>
    <row r="761" spans="2:33"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</row>
    <row r="762" spans="2:33"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</row>
    <row r="763" spans="2:33"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</row>
    <row r="764" spans="2:33"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</row>
    <row r="765" spans="2:33"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</row>
    <row r="766" spans="2:33"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</row>
    <row r="767" spans="2:33"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</row>
    <row r="768" spans="2:33"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</row>
    <row r="769" spans="2:33"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</row>
    <row r="770" spans="2:33"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</row>
    <row r="771" spans="2:33"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</row>
    <row r="772" spans="2:33"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</row>
    <row r="773" spans="2:33"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</row>
    <row r="774" spans="2:33"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</row>
    <row r="775" spans="2:33"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</row>
    <row r="776" spans="2:33"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</row>
    <row r="777" spans="2:33"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</row>
    <row r="778" spans="2:33"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</row>
    <row r="779" spans="2:33"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</row>
    <row r="780" spans="2:33"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</row>
    <row r="781" spans="2:33"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</row>
    <row r="782" spans="2:33"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</row>
    <row r="783" spans="2:33"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</row>
    <row r="784" spans="2:33"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</row>
    <row r="785" spans="2:33"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</row>
    <row r="786" spans="2:33"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</row>
    <row r="787" spans="2:33"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</row>
    <row r="788" spans="2:33"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</row>
    <row r="789" spans="2:33"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</row>
    <row r="790" spans="2:33"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</row>
    <row r="791" spans="2:33"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</row>
    <row r="792" spans="2:33"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</row>
    <row r="793" spans="2:33"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</row>
    <row r="794" spans="2:33"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</row>
    <row r="795" spans="2:33"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</row>
    <row r="796" spans="2:33"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</row>
    <row r="797" spans="2:33"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</row>
    <row r="798" spans="2:33"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</row>
    <row r="799" spans="2:33"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</row>
    <row r="800" spans="2:33"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</row>
    <row r="801" spans="2:33"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</row>
    <row r="802" spans="2:33"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</row>
    <row r="803" spans="2:33"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</row>
    <row r="804" spans="2:33"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</row>
    <row r="805" spans="2:33"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</row>
    <row r="806" spans="2:33"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</row>
    <row r="807" spans="2:33"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</row>
    <row r="808" spans="2:33"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</row>
    <row r="809" spans="2:33"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</row>
    <row r="810" spans="2:33"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</row>
    <row r="811" spans="2:33"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</row>
    <row r="812" spans="2:33"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</row>
    <row r="813" spans="2:33"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</row>
    <row r="814" spans="2:33"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</row>
    <row r="815" spans="2:33"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</row>
    <row r="816" spans="2:33"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</row>
    <row r="817" spans="2:33"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</row>
    <row r="818" spans="2:33"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</row>
    <row r="819" spans="2:33"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</row>
    <row r="820" spans="2:33"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</row>
    <row r="821" spans="2:33"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</row>
    <row r="822" spans="2:33"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</row>
    <row r="823" spans="2:33"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</row>
    <row r="824" spans="2:33"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</row>
    <row r="825" spans="2:33"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</row>
    <row r="826" spans="2:33"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</row>
    <row r="827" spans="2:33"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</row>
    <row r="828" spans="2:33"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</row>
    <row r="829" spans="2:33"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</row>
    <row r="830" spans="2:33"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</row>
    <row r="831" spans="2:33"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</row>
    <row r="832" spans="2:33"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</row>
    <row r="833" spans="2:33"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</row>
    <row r="834" spans="2:33"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</row>
    <row r="835" spans="2:33"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</row>
    <row r="836" spans="2:33"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</row>
    <row r="837" spans="2:33"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</row>
    <row r="838" spans="2:33"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</row>
    <row r="839" spans="2:33"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</row>
    <row r="840" spans="2:33"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</row>
    <row r="841" spans="2:33"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</row>
    <row r="842" spans="2:33"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</row>
    <row r="843" spans="2:33"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</row>
    <row r="844" spans="2:33"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</row>
    <row r="845" spans="2:33"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</row>
    <row r="846" spans="2:33"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</row>
    <row r="847" spans="2:33"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</row>
    <row r="848" spans="2:33"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</row>
    <row r="849" spans="2:33"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</row>
    <row r="850" spans="2:33"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</row>
    <row r="851" spans="2:33"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</row>
    <row r="852" spans="2:33"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</row>
    <row r="853" spans="2:33"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</row>
    <row r="854" spans="2:33"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</row>
    <row r="855" spans="2:33"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</row>
    <row r="856" spans="2:33"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</row>
    <row r="857" spans="2:33"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</row>
    <row r="858" spans="2:33"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</row>
    <row r="859" spans="2:33"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</row>
    <row r="860" spans="2:33"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</row>
    <row r="861" spans="2:33"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</row>
    <row r="862" spans="2:33"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</row>
    <row r="863" spans="2:33"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</row>
    <row r="864" spans="2:33"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</row>
    <row r="865" spans="2:33"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</row>
    <row r="866" spans="2:33"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</row>
    <row r="867" spans="2:33"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</row>
    <row r="868" spans="2:33"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</row>
    <row r="869" spans="2:33"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</row>
    <row r="870" spans="2:33"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</row>
    <row r="871" spans="2:33"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</row>
    <row r="872" spans="2:33"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</row>
    <row r="873" spans="2:33"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</row>
    <row r="874" spans="2:33"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</row>
    <row r="875" spans="2:33"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</row>
    <row r="876" spans="2:33"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</row>
    <row r="877" spans="2:33"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</row>
    <row r="878" spans="2:33"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</row>
    <row r="879" spans="2:33"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</row>
    <row r="880" spans="2:33"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</row>
    <row r="881" spans="2:33"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</row>
    <row r="882" spans="2:33"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</row>
    <row r="883" spans="2:33"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</row>
    <row r="884" spans="2:33"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</row>
    <row r="885" spans="2:33"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</row>
    <row r="886" spans="2:33"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</row>
    <row r="887" spans="2:33"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</row>
    <row r="888" spans="2:33"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</row>
    <row r="889" spans="2:33"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</row>
    <row r="890" spans="2:33"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</row>
    <row r="891" spans="2:33"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</row>
    <row r="892" spans="2:33"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</row>
    <row r="893" spans="2:33"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</row>
    <row r="894" spans="2:33"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</row>
    <row r="895" spans="2:33"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</row>
    <row r="896" spans="2:33"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</row>
    <row r="897" spans="2:33"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</row>
    <row r="898" spans="2:33"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</row>
    <row r="899" spans="2:33"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</row>
    <row r="900" spans="2:33"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</row>
    <row r="901" spans="2:33"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</row>
    <row r="902" spans="2:33"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</row>
    <row r="903" spans="2:33"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</row>
    <row r="904" spans="2:33"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</row>
    <row r="905" spans="2:33"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</row>
    <row r="906" spans="2:33"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</row>
    <row r="907" spans="2:33"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</row>
    <row r="908" spans="2:33"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</row>
    <row r="909" spans="2:33"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</row>
    <row r="910" spans="2:33"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</row>
    <row r="911" spans="2:33"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</row>
    <row r="912" spans="2:33"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</row>
    <row r="913" spans="2:33"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</row>
    <row r="914" spans="2:33"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</row>
    <row r="915" spans="2:33"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</row>
    <row r="916" spans="2:33"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</row>
    <row r="917" spans="2:33"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</row>
    <row r="918" spans="2:33"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</row>
    <row r="919" spans="2:33"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</row>
    <row r="920" spans="2:33"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</row>
    <row r="921" spans="2:33"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</row>
    <row r="922" spans="2:33"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</row>
    <row r="923" spans="2:33"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</row>
    <row r="924" spans="2:33"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</row>
    <row r="925" spans="2:33"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</row>
    <row r="926" spans="2:33"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</row>
    <row r="927" spans="2:33"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</row>
    <row r="928" spans="2:33"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</row>
    <row r="929" spans="2:33"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</row>
    <row r="930" spans="2:33"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</row>
    <row r="931" spans="2:33"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</row>
    <row r="932" spans="2:33"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</row>
    <row r="933" spans="2:33"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</row>
    <row r="934" spans="2:33"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</row>
    <row r="935" spans="2:33"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</row>
    <row r="936" spans="2:33"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</row>
    <row r="937" spans="2:33"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</row>
    <row r="938" spans="2:33"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</row>
    <row r="939" spans="2:33"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</row>
    <row r="940" spans="2:33"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</row>
    <row r="941" spans="2:33"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</row>
    <row r="942" spans="2:33"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</row>
    <row r="943" spans="2:33"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</row>
    <row r="944" spans="2:33"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</row>
    <row r="945" spans="2:33"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</row>
    <row r="946" spans="2:33"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</row>
    <row r="947" spans="2:33"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</row>
    <row r="948" spans="2:33"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</row>
    <row r="949" spans="2:33"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</row>
    <row r="950" spans="2:33"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</row>
    <row r="951" spans="2:33"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</row>
    <row r="952" spans="2:33"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</row>
    <row r="953" spans="2:33"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</row>
    <row r="954" spans="2:33"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</row>
    <row r="955" spans="2:33"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</row>
    <row r="956" spans="2:33"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</row>
    <row r="957" spans="2:33"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</row>
    <row r="958" spans="2:33"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</row>
    <row r="959" spans="2:33"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</row>
    <row r="960" spans="2:33"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</row>
    <row r="961" spans="2:33"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</row>
    <row r="962" spans="2:33"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</row>
    <row r="963" spans="2:33"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</row>
    <row r="964" spans="2:33"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</row>
    <row r="965" spans="2:33"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</row>
    <row r="966" spans="2:33"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</row>
    <row r="967" spans="2:33"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</row>
    <row r="968" spans="2:33"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</row>
    <row r="969" spans="2:33"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</row>
    <row r="970" spans="2:33"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</row>
    <row r="971" spans="2:33"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</row>
    <row r="972" spans="2:33"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</row>
    <row r="973" spans="2:33"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</row>
    <row r="974" spans="2:33"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</row>
    <row r="975" spans="2:33"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</row>
    <row r="976" spans="2:33"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</row>
    <row r="977" spans="2:33"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</row>
    <row r="978" spans="2:33"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</row>
    <row r="979" spans="2:33"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</row>
    <row r="980" spans="2:33"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</row>
    <row r="981" spans="2:33"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</row>
    <row r="982" spans="2:33"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</row>
    <row r="983" spans="2:33"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</row>
    <row r="984" spans="2:33"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</row>
    <row r="985" spans="2:33"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</row>
    <row r="986" spans="2:33"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</row>
    <row r="987" spans="2:33"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</row>
    <row r="988" spans="2:33"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</row>
    <row r="989" spans="2:33"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</row>
    <row r="990" spans="2:33"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</row>
    <row r="991" spans="2:33"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</row>
    <row r="992" spans="2:33"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</row>
    <row r="993" spans="2:33"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</row>
    <row r="994" spans="2:33"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</row>
    <row r="995" spans="2:33"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</row>
    <row r="996" spans="2:33"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</row>
    <row r="997" spans="2:33"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</row>
    <row r="998" spans="2:33"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</row>
    <row r="999" spans="2:33"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</row>
  </sheetData>
  <mergeCells count="45">
    <mergeCell ref="A1:E1"/>
    <mergeCell ref="A2:E2"/>
    <mergeCell ref="Y7:AD7"/>
    <mergeCell ref="A7:A10"/>
    <mergeCell ref="B8:B10"/>
    <mergeCell ref="C8:C10"/>
    <mergeCell ref="D8:D10"/>
    <mergeCell ref="G8:K8"/>
    <mergeCell ref="B7:D7"/>
    <mergeCell ref="E7:E10"/>
    <mergeCell ref="G7:X7"/>
    <mergeCell ref="F7:F10"/>
    <mergeCell ref="G9:G10"/>
    <mergeCell ref="H9:H10"/>
    <mergeCell ref="AG7:AG10"/>
    <mergeCell ref="AF8:AF10"/>
    <mergeCell ref="N8:Q8"/>
    <mergeCell ref="R8:R10"/>
    <mergeCell ref="N9:O9"/>
    <mergeCell ref="P9:Q9"/>
    <mergeCell ref="AD8:AD10"/>
    <mergeCell ref="AE8:AE10"/>
    <mergeCell ref="U9:U10"/>
    <mergeCell ref="V9:V10"/>
    <mergeCell ref="W9:W10"/>
    <mergeCell ref="X9:X10"/>
    <mergeCell ref="Z8:Z10"/>
    <mergeCell ref="AA8:AA10"/>
    <mergeCell ref="AB8:AB10"/>
    <mergeCell ref="A3:AF3"/>
    <mergeCell ref="M9:M10"/>
    <mergeCell ref="I9:I10"/>
    <mergeCell ref="J9:J10"/>
    <mergeCell ref="K9:K10"/>
    <mergeCell ref="A5:AF5"/>
    <mergeCell ref="A4:AF4"/>
    <mergeCell ref="AC8:AC10"/>
    <mergeCell ref="L9:L10"/>
    <mergeCell ref="T9:T10"/>
    <mergeCell ref="L8:M8"/>
    <mergeCell ref="S8:S10"/>
    <mergeCell ref="T8:U8"/>
    <mergeCell ref="V8:X8"/>
    <mergeCell ref="Y8:Y10"/>
    <mergeCell ref="AE7:AF7"/>
  </mergeCells>
  <pageMargins left="0.70866141732283472" right="0.70866141732283472" top="0.74803149606299213" bottom="0.74803149606299213" header="0.31496062992125984" footer="0.31496062992125984"/>
  <pageSetup scale="5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I125"/>
  <sheetViews>
    <sheetView zoomScaleNormal="100" workbookViewId="0">
      <pane xSplit="1" ySplit="10" topLeftCell="B11" activePane="bottomRight" state="frozen"/>
      <selection pane="topRight" activeCell="B1" sqref="B1"/>
      <selection pane="bottomLeft" activeCell="A9" sqref="A9"/>
      <selection pane="bottomRight" activeCell="O12" sqref="O12"/>
    </sheetView>
  </sheetViews>
  <sheetFormatPr defaultColWidth="12.5703125" defaultRowHeight="15.75" customHeight="1"/>
  <cols>
    <col min="1" max="1" width="17.7109375" style="25" customWidth="1"/>
    <col min="2" max="2" width="6.140625" style="25" customWidth="1"/>
    <col min="3" max="3" width="5.85546875" style="25" customWidth="1"/>
    <col min="4" max="4" width="6.85546875" style="25" customWidth="1"/>
    <col min="5" max="5" width="6.28515625" style="25" customWidth="1"/>
    <col min="6" max="6" width="6" style="25" customWidth="1"/>
    <col min="7" max="7" width="7.42578125" style="25" customWidth="1"/>
    <col min="8" max="8" width="8.42578125" style="25" customWidth="1"/>
    <col min="9" max="10" width="7.42578125" style="25" customWidth="1"/>
    <col min="11" max="11" width="7.5703125" style="25" customWidth="1"/>
    <col min="12" max="12" width="7.42578125" style="25" customWidth="1"/>
    <col min="13" max="13" width="7.28515625" style="25" customWidth="1"/>
    <col min="14" max="14" width="6" style="25" customWidth="1"/>
    <col min="15" max="15" width="7" style="25" customWidth="1"/>
    <col min="16" max="16" width="6.85546875" style="25" customWidth="1"/>
    <col min="17" max="17" width="7" style="25" customWidth="1"/>
    <col min="18" max="18" width="6.140625" style="25" customWidth="1"/>
    <col min="19" max="19" width="6.7109375" style="25" customWidth="1"/>
    <col min="20" max="20" width="7.140625" style="25" customWidth="1"/>
    <col min="21" max="21" width="5.5703125" style="25" customWidth="1"/>
    <col min="22" max="22" width="7.140625" style="25" customWidth="1"/>
    <col min="23" max="23" width="6.5703125" style="25" customWidth="1"/>
    <col min="24" max="24" width="7.140625" style="25" customWidth="1"/>
    <col min="25" max="25" width="6.5703125" style="25" customWidth="1"/>
    <col min="26" max="26" width="7.42578125" style="25" customWidth="1"/>
    <col min="27" max="16384" width="12.5703125" style="25"/>
  </cols>
  <sheetData>
    <row r="1" spans="1:35" ht="15.75" customHeight="1">
      <c r="A1" s="70" t="s">
        <v>317</v>
      </c>
      <c r="B1" s="70"/>
      <c r="C1" s="70"/>
      <c r="D1" s="70"/>
      <c r="E1" s="70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15.75" customHeight="1">
      <c r="A2" s="71" t="s">
        <v>318</v>
      </c>
      <c r="B2" s="71"/>
      <c r="C2" s="71"/>
      <c r="D2" s="71"/>
      <c r="E2" s="71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T2" s="26"/>
      <c r="U2" s="26"/>
      <c r="V2" s="40"/>
      <c r="X2" s="12" t="s">
        <v>327</v>
      </c>
      <c r="Y2" s="26"/>
      <c r="Z2" s="26"/>
      <c r="AC2" s="26"/>
      <c r="AD2" s="26"/>
      <c r="AE2" s="26"/>
      <c r="AF2" s="26"/>
      <c r="AG2" s="26"/>
      <c r="AH2" s="26"/>
      <c r="AI2" s="26"/>
    </row>
    <row r="3" spans="1:35" ht="28.5" customHeight="1">
      <c r="A3" s="82" t="s">
        <v>269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35">
      <c r="A4" s="83" t="s">
        <v>316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</row>
    <row r="5" spans="1:35">
      <c r="A5" s="83" t="s">
        <v>331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7" spans="1:35" s="13" customFormat="1" ht="39" customHeight="1">
      <c r="A7" s="64" t="s">
        <v>2</v>
      </c>
      <c r="B7" s="64" t="s">
        <v>288</v>
      </c>
      <c r="C7" s="64" t="s">
        <v>289</v>
      </c>
      <c r="D7" s="67" t="s">
        <v>290</v>
      </c>
      <c r="E7" s="69"/>
      <c r="F7" s="69"/>
      <c r="G7" s="68"/>
      <c r="H7" s="67" t="s">
        <v>230</v>
      </c>
      <c r="I7" s="69"/>
      <c r="J7" s="69"/>
      <c r="K7" s="69"/>
      <c r="L7" s="69"/>
      <c r="M7" s="69"/>
      <c r="N7" s="69"/>
      <c r="O7" s="69"/>
      <c r="P7" s="69"/>
      <c r="Q7" s="69"/>
      <c r="R7" s="69"/>
      <c r="S7" s="68"/>
      <c r="T7" s="67" t="s">
        <v>260</v>
      </c>
      <c r="U7" s="69"/>
      <c r="V7" s="68"/>
      <c r="W7" s="67" t="s">
        <v>261</v>
      </c>
      <c r="X7" s="69"/>
      <c r="Y7" s="68"/>
      <c r="Z7" s="64" t="s">
        <v>291</v>
      </c>
    </row>
    <row r="8" spans="1:35" s="13" customFormat="1" ht="21.6" customHeight="1">
      <c r="A8" s="65"/>
      <c r="B8" s="65"/>
      <c r="C8" s="65"/>
      <c r="D8" s="67" t="s">
        <v>263</v>
      </c>
      <c r="E8" s="68"/>
      <c r="F8" s="67" t="s">
        <v>264</v>
      </c>
      <c r="G8" s="68"/>
      <c r="H8" s="67" t="s">
        <v>265</v>
      </c>
      <c r="I8" s="69"/>
      <c r="J8" s="69"/>
      <c r="K8" s="69"/>
      <c r="L8" s="69"/>
      <c r="M8" s="68"/>
      <c r="N8" s="67" t="s">
        <v>266</v>
      </c>
      <c r="O8" s="69"/>
      <c r="P8" s="69"/>
      <c r="Q8" s="69"/>
      <c r="R8" s="69"/>
      <c r="S8" s="68"/>
      <c r="T8" s="64" t="s">
        <v>292</v>
      </c>
      <c r="U8" s="64" t="s">
        <v>293</v>
      </c>
      <c r="V8" s="64" t="s">
        <v>245</v>
      </c>
      <c r="W8" s="64" t="s">
        <v>246</v>
      </c>
      <c r="X8" s="64" t="s">
        <v>285</v>
      </c>
      <c r="Y8" s="64" t="s">
        <v>294</v>
      </c>
      <c r="Z8" s="65"/>
    </row>
    <row r="9" spans="1:35" s="13" customFormat="1" ht="20.100000000000001" customHeight="1">
      <c r="A9" s="65"/>
      <c r="B9" s="65"/>
      <c r="C9" s="65"/>
      <c r="D9" s="64" t="s">
        <v>238</v>
      </c>
      <c r="E9" s="64" t="s">
        <v>239</v>
      </c>
      <c r="F9" s="64" t="s">
        <v>238</v>
      </c>
      <c r="G9" s="64" t="s">
        <v>239</v>
      </c>
      <c r="H9" s="64" t="s">
        <v>295</v>
      </c>
      <c r="I9" s="64" t="s">
        <v>296</v>
      </c>
      <c r="J9" s="67" t="s">
        <v>240</v>
      </c>
      <c r="K9" s="68"/>
      <c r="L9" s="67" t="s">
        <v>241</v>
      </c>
      <c r="M9" s="68"/>
      <c r="N9" s="64" t="s">
        <v>297</v>
      </c>
      <c r="O9" s="64" t="s">
        <v>298</v>
      </c>
      <c r="P9" s="67" t="s">
        <v>240</v>
      </c>
      <c r="Q9" s="68"/>
      <c r="R9" s="67" t="s">
        <v>241</v>
      </c>
      <c r="S9" s="68"/>
      <c r="T9" s="65"/>
      <c r="U9" s="65"/>
      <c r="V9" s="65"/>
      <c r="W9" s="65"/>
      <c r="X9" s="65"/>
      <c r="Y9" s="65"/>
      <c r="Z9" s="65"/>
    </row>
    <row r="10" spans="1:35" s="13" customFormat="1" ht="104.25" customHeight="1">
      <c r="A10" s="66"/>
      <c r="B10" s="66"/>
      <c r="C10" s="66"/>
      <c r="D10" s="66"/>
      <c r="E10" s="66"/>
      <c r="F10" s="66"/>
      <c r="G10" s="66"/>
      <c r="H10" s="66"/>
      <c r="I10" s="66"/>
      <c r="J10" s="39" t="s">
        <v>238</v>
      </c>
      <c r="K10" s="39" t="s">
        <v>239</v>
      </c>
      <c r="L10" s="39" t="s">
        <v>238</v>
      </c>
      <c r="M10" s="39" t="s">
        <v>239</v>
      </c>
      <c r="N10" s="66"/>
      <c r="O10" s="66"/>
      <c r="P10" s="39" t="s">
        <v>238</v>
      </c>
      <c r="Q10" s="39" t="s">
        <v>239</v>
      </c>
      <c r="R10" s="39" t="s">
        <v>238</v>
      </c>
      <c r="S10" s="39" t="s">
        <v>239</v>
      </c>
      <c r="T10" s="66"/>
      <c r="U10" s="66"/>
      <c r="V10" s="66"/>
      <c r="W10" s="66"/>
      <c r="X10" s="66"/>
      <c r="Y10" s="66"/>
      <c r="Z10" s="65"/>
    </row>
    <row r="11" spans="1:35">
      <c r="A11" s="48" t="s">
        <v>20</v>
      </c>
      <c r="B11" s="48">
        <v>1</v>
      </c>
      <c r="C11" s="48">
        <v>2</v>
      </c>
      <c r="D11" s="48">
        <v>3</v>
      </c>
      <c r="E11" s="48">
        <v>4</v>
      </c>
      <c r="F11" s="48">
        <v>5</v>
      </c>
      <c r="G11" s="48">
        <v>6</v>
      </c>
      <c r="H11" s="48">
        <v>7</v>
      </c>
      <c r="I11" s="48">
        <v>8</v>
      </c>
      <c r="J11" s="48">
        <v>9</v>
      </c>
      <c r="K11" s="48">
        <v>10</v>
      </c>
      <c r="L11" s="48">
        <v>11</v>
      </c>
      <c r="M11" s="48">
        <v>12</v>
      </c>
      <c r="N11" s="48">
        <v>13</v>
      </c>
      <c r="O11" s="48">
        <v>14</v>
      </c>
      <c r="P11" s="48">
        <v>15</v>
      </c>
      <c r="Q11" s="48">
        <v>16</v>
      </c>
      <c r="R11" s="48">
        <v>17</v>
      </c>
      <c r="S11" s="48">
        <v>18</v>
      </c>
      <c r="T11" s="48">
        <v>19</v>
      </c>
      <c r="U11" s="48">
        <v>20</v>
      </c>
      <c r="V11" s="48">
        <v>21</v>
      </c>
      <c r="W11" s="48">
        <v>22</v>
      </c>
      <c r="X11" s="48">
        <v>23</v>
      </c>
      <c r="Y11" s="48">
        <v>24</v>
      </c>
      <c r="Z11" s="50"/>
    </row>
    <row r="12" spans="1:35" ht="36.75" customHeight="1">
      <c r="A12" s="62" t="s">
        <v>315</v>
      </c>
      <c r="B12" s="39">
        <v>0</v>
      </c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</row>
    <row r="13" spans="1:35" ht="34.5" customHeight="1">
      <c r="A13" s="39" t="s">
        <v>328</v>
      </c>
      <c r="B13" s="39">
        <v>0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</row>
    <row r="14" spans="1:35" ht="32.25" customHeight="1">
      <c r="A14" s="39" t="s">
        <v>26</v>
      </c>
      <c r="B14" s="39">
        <v>0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</row>
    <row r="15" spans="1:35" ht="31.5" hidden="1">
      <c r="A15" s="39" t="s">
        <v>27</v>
      </c>
      <c r="B15" s="39">
        <v>0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</row>
    <row r="16" spans="1:35" hidden="1">
      <c r="A16" s="39" t="s">
        <v>28</v>
      </c>
      <c r="B16" s="39">
        <v>0</v>
      </c>
      <c r="C16" s="39">
        <v>0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0</v>
      </c>
      <c r="R16" s="39">
        <v>0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</row>
    <row r="17" spans="1:26" hidden="1">
      <c r="A17" s="39" t="s">
        <v>29</v>
      </c>
      <c r="B17" s="39">
        <v>0</v>
      </c>
      <c r="C17" s="39"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  <c r="M17" s="39">
        <v>0</v>
      </c>
      <c r="N17" s="39">
        <v>0</v>
      </c>
      <c r="O17" s="39">
        <v>0</v>
      </c>
      <c r="P17" s="39">
        <v>0</v>
      </c>
      <c r="Q17" s="39">
        <v>0</v>
      </c>
      <c r="R17" s="39">
        <v>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</row>
    <row r="18" spans="1:26" hidden="1">
      <c r="A18" s="39" t="s">
        <v>30</v>
      </c>
      <c r="B18" s="39">
        <v>0</v>
      </c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39">
        <v>0</v>
      </c>
      <c r="O18" s="39">
        <v>0</v>
      </c>
      <c r="P18" s="39">
        <v>0</v>
      </c>
      <c r="Q18" s="39">
        <v>0</v>
      </c>
      <c r="R18" s="39">
        <v>0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</row>
    <row r="19" spans="1:26" hidden="1">
      <c r="A19" s="39" t="s">
        <v>31</v>
      </c>
      <c r="B19" s="39">
        <v>0</v>
      </c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</row>
    <row r="20" spans="1:26" hidden="1">
      <c r="A20" s="39" t="s">
        <v>32</v>
      </c>
      <c r="B20" s="39">
        <v>0</v>
      </c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</row>
    <row r="21" spans="1:26" hidden="1">
      <c r="A21" s="39" t="s">
        <v>33</v>
      </c>
      <c r="B21" s="39">
        <v>0</v>
      </c>
      <c r="C21" s="39">
        <v>0</v>
      </c>
      <c r="D21" s="39">
        <v>0</v>
      </c>
      <c r="E21" s="39">
        <v>0</v>
      </c>
      <c r="F21" s="39">
        <v>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</row>
    <row r="22" spans="1:26" hidden="1">
      <c r="A22" s="39" t="s">
        <v>34</v>
      </c>
      <c r="B22" s="39">
        <v>0</v>
      </c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</row>
    <row r="23" spans="1:26" hidden="1">
      <c r="A23" s="39" t="s">
        <v>35</v>
      </c>
      <c r="B23" s="39">
        <v>0</v>
      </c>
      <c r="C23" s="39">
        <v>0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39">
        <v>0</v>
      </c>
      <c r="O23" s="39">
        <v>0</v>
      </c>
      <c r="P23" s="39">
        <v>0</v>
      </c>
      <c r="Q23" s="39">
        <v>0</v>
      </c>
      <c r="R23" s="39">
        <v>0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</row>
    <row r="24" spans="1:26" hidden="1">
      <c r="A24" s="39" t="s">
        <v>36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</row>
    <row r="25" spans="1:26" hidden="1">
      <c r="A25" s="39" t="s">
        <v>37</v>
      </c>
      <c r="B25" s="39">
        <v>0</v>
      </c>
      <c r="C25" s="39">
        <v>0</v>
      </c>
      <c r="D25" s="39">
        <v>0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39">
        <v>0</v>
      </c>
      <c r="O25" s="39">
        <v>0</v>
      </c>
      <c r="P25" s="39">
        <v>0</v>
      </c>
      <c r="Q25" s="39">
        <v>0</v>
      </c>
      <c r="R25" s="39">
        <v>0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</row>
    <row r="26" spans="1:26" hidden="1">
      <c r="A26" s="39" t="s">
        <v>38</v>
      </c>
      <c r="B26" s="39">
        <v>0</v>
      </c>
      <c r="C26" s="39">
        <v>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9">
        <v>0</v>
      </c>
      <c r="N26" s="39">
        <v>0</v>
      </c>
      <c r="O26" s="39">
        <v>0</v>
      </c>
      <c r="P26" s="39">
        <v>0</v>
      </c>
      <c r="Q26" s="39">
        <v>0</v>
      </c>
      <c r="R26" s="39">
        <v>0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</row>
    <row r="27" spans="1:26" hidden="1">
      <c r="A27" s="39" t="s">
        <v>39</v>
      </c>
      <c r="B27" s="39">
        <v>0</v>
      </c>
      <c r="C27" s="39">
        <v>0</v>
      </c>
      <c r="D27" s="39">
        <v>0</v>
      </c>
      <c r="E27" s="39">
        <v>0</v>
      </c>
      <c r="F27" s="39">
        <v>0</v>
      </c>
      <c r="G27" s="39">
        <v>0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9">
        <v>0</v>
      </c>
      <c r="N27" s="39">
        <v>0</v>
      </c>
      <c r="O27" s="39">
        <v>0</v>
      </c>
      <c r="P27" s="39">
        <v>0</v>
      </c>
      <c r="Q27" s="39">
        <v>0</v>
      </c>
      <c r="R27" s="39">
        <v>0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</row>
    <row r="28" spans="1:26" ht="33" customHeight="1">
      <c r="A28" s="39" t="s">
        <v>40</v>
      </c>
      <c r="B28" s="39">
        <v>0</v>
      </c>
      <c r="C28" s="39">
        <v>0</v>
      </c>
      <c r="D28" s="39">
        <v>0</v>
      </c>
      <c r="E28" s="39">
        <v>0</v>
      </c>
      <c r="F28" s="39">
        <v>0</v>
      </c>
      <c r="G28" s="39">
        <v>0</v>
      </c>
      <c r="H28" s="39">
        <v>0</v>
      </c>
      <c r="I28" s="39">
        <v>0</v>
      </c>
      <c r="J28" s="39">
        <v>0</v>
      </c>
      <c r="K28" s="39">
        <v>0</v>
      </c>
      <c r="L28" s="39">
        <v>0</v>
      </c>
      <c r="M28" s="39">
        <v>0</v>
      </c>
      <c r="N28" s="39">
        <v>0</v>
      </c>
      <c r="O28" s="39">
        <v>0</v>
      </c>
      <c r="P28" s="39">
        <v>0</v>
      </c>
      <c r="Q28" s="39">
        <v>0</v>
      </c>
      <c r="R28" s="39">
        <v>0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</row>
    <row r="29" spans="1:26" hidden="1">
      <c r="A29" s="35" t="s">
        <v>41</v>
      </c>
      <c r="B29" s="49">
        <v>0</v>
      </c>
      <c r="C29" s="49">
        <v>0</v>
      </c>
      <c r="D29" s="49">
        <v>0</v>
      </c>
      <c r="E29" s="49">
        <v>0</v>
      </c>
      <c r="F29" s="49">
        <v>0</v>
      </c>
      <c r="G29" s="49">
        <v>0</v>
      </c>
      <c r="H29" s="49">
        <v>0</v>
      </c>
      <c r="I29" s="49">
        <v>0</v>
      </c>
      <c r="J29" s="49">
        <v>0</v>
      </c>
      <c r="K29" s="49">
        <v>0</v>
      </c>
      <c r="L29" s="49">
        <v>0</v>
      </c>
      <c r="M29" s="49">
        <v>0</v>
      </c>
      <c r="N29" s="49">
        <v>0</v>
      </c>
      <c r="O29" s="49">
        <v>0</v>
      </c>
      <c r="P29" s="49">
        <v>0</v>
      </c>
      <c r="Q29" s="49">
        <v>0</v>
      </c>
      <c r="R29" s="49">
        <v>0</v>
      </c>
      <c r="S29" s="49">
        <v>0</v>
      </c>
      <c r="T29" s="49">
        <v>0</v>
      </c>
      <c r="U29" s="49">
        <v>0</v>
      </c>
      <c r="V29" s="49">
        <v>0</v>
      </c>
      <c r="W29" s="49">
        <v>0</v>
      </c>
      <c r="X29" s="49">
        <v>0</v>
      </c>
      <c r="Y29" s="49">
        <v>0</v>
      </c>
      <c r="Z29" s="49">
        <v>0</v>
      </c>
    </row>
    <row r="30" spans="1:26" hidden="1">
      <c r="A30" s="35" t="s">
        <v>170</v>
      </c>
      <c r="B30" s="49">
        <v>0</v>
      </c>
      <c r="C30" s="49">
        <v>0</v>
      </c>
      <c r="D30" s="49">
        <v>0</v>
      </c>
      <c r="E30" s="49">
        <v>0</v>
      </c>
      <c r="F30" s="49">
        <v>0</v>
      </c>
      <c r="G30" s="49">
        <v>0</v>
      </c>
      <c r="H30" s="49">
        <v>0</v>
      </c>
      <c r="I30" s="49">
        <v>0</v>
      </c>
      <c r="J30" s="49">
        <v>0</v>
      </c>
      <c r="K30" s="49">
        <v>0</v>
      </c>
      <c r="L30" s="49">
        <v>0</v>
      </c>
      <c r="M30" s="49">
        <v>0</v>
      </c>
      <c r="N30" s="49">
        <v>0</v>
      </c>
      <c r="O30" s="49">
        <v>0</v>
      </c>
      <c r="P30" s="49">
        <v>0</v>
      </c>
      <c r="Q30" s="49">
        <v>0</v>
      </c>
      <c r="R30" s="49">
        <v>0</v>
      </c>
      <c r="S30" s="49">
        <v>0</v>
      </c>
      <c r="T30" s="49">
        <v>0</v>
      </c>
      <c r="U30" s="49">
        <v>0</v>
      </c>
      <c r="V30" s="49">
        <v>0</v>
      </c>
      <c r="W30" s="49">
        <v>0</v>
      </c>
      <c r="X30" s="49">
        <v>0</v>
      </c>
      <c r="Y30" s="49">
        <v>0</v>
      </c>
      <c r="Z30" s="49">
        <v>0</v>
      </c>
    </row>
    <row r="31" spans="1:26" hidden="1">
      <c r="A31" s="35" t="s">
        <v>43</v>
      </c>
      <c r="B31" s="49">
        <v>0</v>
      </c>
      <c r="C31" s="49">
        <v>0</v>
      </c>
      <c r="D31" s="49">
        <v>0</v>
      </c>
      <c r="E31" s="49">
        <v>0</v>
      </c>
      <c r="F31" s="49">
        <v>0</v>
      </c>
      <c r="G31" s="49">
        <v>0</v>
      </c>
      <c r="H31" s="49">
        <v>0</v>
      </c>
      <c r="I31" s="49">
        <v>0</v>
      </c>
      <c r="J31" s="49">
        <v>0</v>
      </c>
      <c r="K31" s="49">
        <v>0</v>
      </c>
      <c r="L31" s="49">
        <v>0</v>
      </c>
      <c r="M31" s="49">
        <v>0</v>
      </c>
      <c r="N31" s="49">
        <v>0</v>
      </c>
      <c r="O31" s="49">
        <v>0</v>
      </c>
      <c r="P31" s="49">
        <v>0</v>
      </c>
      <c r="Q31" s="49">
        <v>0</v>
      </c>
      <c r="R31" s="49">
        <v>0</v>
      </c>
      <c r="S31" s="49">
        <v>0</v>
      </c>
      <c r="T31" s="49">
        <v>0</v>
      </c>
      <c r="U31" s="49">
        <v>0</v>
      </c>
      <c r="V31" s="49">
        <v>0</v>
      </c>
      <c r="W31" s="49">
        <v>0</v>
      </c>
      <c r="X31" s="49">
        <v>0</v>
      </c>
      <c r="Y31" s="49">
        <v>0</v>
      </c>
      <c r="Z31" s="49">
        <v>0</v>
      </c>
    </row>
    <row r="32" spans="1:26" hidden="1">
      <c r="A32" s="35" t="s">
        <v>44</v>
      </c>
      <c r="B32" s="49">
        <v>0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0</v>
      </c>
      <c r="L32" s="49">
        <v>0</v>
      </c>
      <c r="M32" s="49">
        <v>0</v>
      </c>
      <c r="N32" s="49">
        <v>0</v>
      </c>
      <c r="O32" s="49">
        <v>0</v>
      </c>
      <c r="P32" s="49">
        <v>0</v>
      </c>
      <c r="Q32" s="49">
        <v>0</v>
      </c>
      <c r="R32" s="49">
        <v>0</v>
      </c>
      <c r="S32" s="49">
        <v>0</v>
      </c>
      <c r="T32" s="49">
        <v>0</v>
      </c>
      <c r="U32" s="49">
        <v>0</v>
      </c>
      <c r="V32" s="49">
        <v>0</v>
      </c>
      <c r="W32" s="49">
        <v>0</v>
      </c>
      <c r="X32" s="49">
        <v>0</v>
      </c>
      <c r="Y32" s="49">
        <v>0</v>
      </c>
      <c r="Z32" s="49">
        <v>0</v>
      </c>
    </row>
    <row r="33" spans="1:26" hidden="1">
      <c r="A33" s="35" t="s">
        <v>45</v>
      </c>
      <c r="B33" s="49">
        <v>0</v>
      </c>
      <c r="C33" s="49">
        <v>0</v>
      </c>
      <c r="D33" s="49">
        <v>0</v>
      </c>
      <c r="E33" s="49">
        <v>0</v>
      </c>
      <c r="F33" s="49">
        <v>0</v>
      </c>
      <c r="G33" s="49">
        <v>0</v>
      </c>
      <c r="H33" s="49">
        <v>0</v>
      </c>
      <c r="I33" s="49">
        <v>0</v>
      </c>
      <c r="J33" s="49">
        <v>0</v>
      </c>
      <c r="K33" s="49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0</v>
      </c>
      <c r="S33" s="49">
        <v>0</v>
      </c>
      <c r="T33" s="49">
        <v>0</v>
      </c>
      <c r="U33" s="49">
        <v>0</v>
      </c>
      <c r="V33" s="49">
        <v>0</v>
      </c>
      <c r="W33" s="49">
        <v>0</v>
      </c>
      <c r="X33" s="49">
        <v>0</v>
      </c>
      <c r="Y33" s="49">
        <v>0</v>
      </c>
      <c r="Z33" s="49">
        <v>0</v>
      </c>
    </row>
    <row r="34" spans="1:26" hidden="1">
      <c r="A34" s="35" t="s">
        <v>46</v>
      </c>
      <c r="B34" s="49">
        <v>0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49">
        <v>0</v>
      </c>
      <c r="I34" s="49">
        <v>0</v>
      </c>
      <c r="J34" s="49">
        <v>0</v>
      </c>
      <c r="K34" s="49">
        <v>0</v>
      </c>
      <c r="L34" s="49">
        <v>0</v>
      </c>
      <c r="M34" s="49">
        <v>0</v>
      </c>
      <c r="N34" s="49">
        <v>0</v>
      </c>
      <c r="O34" s="49">
        <v>0</v>
      </c>
      <c r="P34" s="49">
        <v>0</v>
      </c>
      <c r="Q34" s="49">
        <v>0</v>
      </c>
      <c r="R34" s="49">
        <v>0</v>
      </c>
      <c r="S34" s="49">
        <v>0</v>
      </c>
      <c r="T34" s="49">
        <v>0</v>
      </c>
      <c r="U34" s="49">
        <v>0</v>
      </c>
      <c r="V34" s="49">
        <v>0</v>
      </c>
      <c r="W34" s="49">
        <v>0</v>
      </c>
      <c r="X34" s="49">
        <v>0</v>
      </c>
      <c r="Y34" s="49">
        <v>0</v>
      </c>
      <c r="Z34" s="49">
        <v>0</v>
      </c>
    </row>
    <row r="35" spans="1:26" hidden="1">
      <c r="A35" s="35" t="s">
        <v>47</v>
      </c>
      <c r="B35" s="49">
        <v>0</v>
      </c>
      <c r="C35" s="49">
        <v>0</v>
      </c>
      <c r="D35" s="49">
        <v>0</v>
      </c>
      <c r="E35" s="49">
        <v>0</v>
      </c>
      <c r="F35" s="49">
        <v>0</v>
      </c>
      <c r="G35" s="49">
        <v>0</v>
      </c>
      <c r="H35" s="49">
        <v>0</v>
      </c>
      <c r="I35" s="49">
        <v>0</v>
      </c>
      <c r="J35" s="49">
        <v>0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0</v>
      </c>
      <c r="Y35" s="49">
        <v>0</v>
      </c>
      <c r="Z35" s="49">
        <v>0</v>
      </c>
    </row>
    <row r="36" spans="1:26" hidden="1">
      <c r="A36" s="35" t="s">
        <v>48</v>
      </c>
      <c r="B36" s="49">
        <v>0</v>
      </c>
      <c r="C36" s="49">
        <v>0</v>
      </c>
      <c r="D36" s="49">
        <v>0</v>
      </c>
      <c r="E36" s="49">
        <v>0</v>
      </c>
      <c r="F36" s="49">
        <v>0</v>
      </c>
      <c r="G36" s="49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</row>
    <row r="37" spans="1:26" hidden="1">
      <c r="A37" s="35" t="s">
        <v>49</v>
      </c>
      <c r="B37" s="49">
        <v>0</v>
      </c>
      <c r="C37" s="49">
        <v>0</v>
      </c>
      <c r="D37" s="49">
        <v>0</v>
      </c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49">
        <v>0</v>
      </c>
      <c r="P37" s="49">
        <v>0</v>
      </c>
      <c r="Q37" s="49">
        <v>0</v>
      </c>
      <c r="R37" s="49">
        <v>0</v>
      </c>
      <c r="S37" s="49">
        <v>0</v>
      </c>
      <c r="T37" s="49">
        <v>0</v>
      </c>
      <c r="U37" s="49">
        <v>0</v>
      </c>
      <c r="V37" s="49">
        <v>0</v>
      </c>
      <c r="W37" s="49">
        <v>0</v>
      </c>
      <c r="X37" s="49">
        <v>0</v>
      </c>
      <c r="Y37" s="49">
        <v>0</v>
      </c>
      <c r="Z37" s="49">
        <v>0</v>
      </c>
    </row>
    <row r="38" spans="1:26" hidden="1">
      <c r="A38" s="35" t="s">
        <v>50</v>
      </c>
      <c r="B38" s="49">
        <v>0</v>
      </c>
      <c r="C38" s="49">
        <v>0</v>
      </c>
      <c r="D38" s="49">
        <v>0</v>
      </c>
      <c r="E38" s="49">
        <v>0</v>
      </c>
      <c r="F38" s="49">
        <v>0</v>
      </c>
      <c r="G38" s="49">
        <v>0</v>
      </c>
      <c r="H38" s="49">
        <v>0</v>
      </c>
      <c r="I38" s="49">
        <v>0</v>
      </c>
      <c r="J38" s="49">
        <v>0</v>
      </c>
      <c r="K38" s="49">
        <v>0</v>
      </c>
      <c r="L38" s="49">
        <v>0</v>
      </c>
      <c r="M38" s="49">
        <v>0</v>
      </c>
      <c r="N38" s="49">
        <v>0</v>
      </c>
      <c r="O38" s="49">
        <v>0</v>
      </c>
      <c r="P38" s="49">
        <v>0</v>
      </c>
      <c r="Q38" s="49">
        <v>0</v>
      </c>
      <c r="R38" s="49">
        <v>0</v>
      </c>
      <c r="S38" s="49">
        <v>0</v>
      </c>
      <c r="T38" s="49">
        <v>0</v>
      </c>
      <c r="U38" s="49">
        <v>0</v>
      </c>
      <c r="V38" s="49">
        <v>0</v>
      </c>
      <c r="W38" s="49">
        <v>0</v>
      </c>
      <c r="X38" s="49">
        <v>0</v>
      </c>
      <c r="Y38" s="49">
        <v>0</v>
      </c>
      <c r="Z38" s="49">
        <v>0</v>
      </c>
    </row>
    <row r="39" spans="1:26" hidden="1">
      <c r="A39" s="35" t="s">
        <v>51</v>
      </c>
      <c r="B39" s="49">
        <v>0</v>
      </c>
      <c r="C39" s="49">
        <v>0</v>
      </c>
      <c r="D39" s="49">
        <v>0</v>
      </c>
      <c r="E39" s="49">
        <v>0</v>
      </c>
      <c r="F39" s="49">
        <v>0</v>
      </c>
      <c r="G39" s="49">
        <v>0</v>
      </c>
      <c r="H39" s="49">
        <v>0</v>
      </c>
      <c r="I39" s="49">
        <v>0</v>
      </c>
      <c r="J39" s="49">
        <v>0</v>
      </c>
      <c r="K39" s="49">
        <v>0</v>
      </c>
      <c r="L39" s="49">
        <v>0</v>
      </c>
      <c r="M39" s="49">
        <v>0</v>
      </c>
      <c r="N39" s="49">
        <v>0</v>
      </c>
      <c r="O39" s="49">
        <v>0</v>
      </c>
      <c r="P39" s="49">
        <v>0</v>
      </c>
      <c r="Q39" s="49">
        <v>0</v>
      </c>
      <c r="R39" s="49">
        <v>0</v>
      </c>
      <c r="S39" s="49">
        <v>0</v>
      </c>
      <c r="T39" s="49">
        <v>0</v>
      </c>
      <c r="U39" s="49">
        <v>0</v>
      </c>
      <c r="V39" s="49">
        <v>0</v>
      </c>
      <c r="W39" s="49">
        <v>0</v>
      </c>
      <c r="X39" s="49">
        <v>0</v>
      </c>
      <c r="Y39" s="49">
        <v>0</v>
      </c>
      <c r="Z39" s="49">
        <v>0</v>
      </c>
    </row>
    <row r="40" spans="1:26" hidden="1">
      <c r="A40" s="35" t="s">
        <v>52</v>
      </c>
      <c r="B40" s="49">
        <v>0</v>
      </c>
      <c r="C40" s="49">
        <v>0</v>
      </c>
      <c r="D40" s="49">
        <v>0</v>
      </c>
      <c r="E40" s="49">
        <v>0</v>
      </c>
      <c r="F40" s="49">
        <v>0</v>
      </c>
      <c r="G40" s="49">
        <v>0</v>
      </c>
      <c r="H40" s="49">
        <v>0</v>
      </c>
      <c r="I40" s="49">
        <v>0</v>
      </c>
      <c r="J40" s="49">
        <v>0</v>
      </c>
      <c r="K40" s="49">
        <v>0</v>
      </c>
      <c r="L40" s="49">
        <v>0</v>
      </c>
      <c r="M40" s="49">
        <v>0</v>
      </c>
      <c r="N40" s="49">
        <v>0</v>
      </c>
      <c r="O40" s="49">
        <v>0</v>
      </c>
      <c r="P40" s="49">
        <v>0</v>
      </c>
      <c r="Q40" s="49">
        <v>0</v>
      </c>
      <c r="R40" s="49">
        <v>0</v>
      </c>
      <c r="S40" s="49">
        <v>0</v>
      </c>
      <c r="T40" s="49">
        <v>0</v>
      </c>
      <c r="U40" s="49">
        <v>0</v>
      </c>
      <c r="V40" s="49">
        <v>0</v>
      </c>
      <c r="W40" s="49">
        <v>0</v>
      </c>
      <c r="X40" s="49">
        <v>0</v>
      </c>
      <c r="Y40" s="49">
        <v>0</v>
      </c>
      <c r="Z40" s="49">
        <v>0</v>
      </c>
    </row>
    <row r="41" spans="1:26" hidden="1">
      <c r="A41" s="35" t="s">
        <v>53</v>
      </c>
      <c r="B41" s="49">
        <v>0</v>
      </c>
      <c r="C41" s="49">
        <v>0</v>
      </c>
      <c r="D41" s="49">
        <v>0</v>
      </c>
      <c r="E41" s="49">
        <v>0</v>
      </c>
      <c r="F41" s="49">
        <v>0</v>
      </c>
      <c r="G41" s="49">
        <v>0</v>
      </c>
      <c r="H41" s="49">
        <v>0</v>
      </c>
      <c r="I41" s="49">
        <v>0</v>
      </c>
      <c r="J41" s="49">
        <v>0</v>
      </c>
      <c r="K41" s="49">
        <v>0</v>
      </c>
      <c r="L41" s="49">
        <v>0</v>
      </c>
      <c r="M41" s="49">
        <v>0</v>
      </c>
      <c r="N41" s="49">
        <v>0</v>
      </c>
      <c r="O41" s="49">
        <v>0</v>
      </c>
      <c r="P41" s="49">
        <v>0</v>
      </c>
      <c r="Q41" s="49">
        <v>0</v>
      </c>
      <c r="R41" s="49">
        <v>0</v>
      </c>
      <c r="S41" s="49">
        <v>0</v>
      </c>
      <c r="T41" s="49">
        <v>0</v>
      </c>
      <c r="U41" s="49">
        <v>0</v>
      </c>
      <c r="V41" s="49">
        <v>0</v>
      </c>
      <c r="W41" s="49">
        <v>0</v>
      </c>
      <c r="X41" s="49">
        <v>0</v>
      </c>
      <c r="Y41" s="49">
        <v>0</v>
      </c>
      <c r="Z41" s="49">
        <v>0</v>
      </c>
    </row>
    <row r="42" spans="1:26" hidden="1">
      <c r="A42" s="35" t="s">
        <v>54</v>
      </c>
      <c r="B42" s="49">
        <v>0</v>
      </c>
      <c r="C42" s="49">
        <v>0</v>
      </c>
      <c r="D42" s="49">
        <v>0</v>
      </c>
      <c r="E42" s="49">
        <v>0</v>
      </c>
      <c r="F42" s="49">
        <v>0</v>
      </c>
      <c r="G42" s="49">
        <v>0</v>
      </c>
      <c r="H42" s="49">
        <v>0</v>
      </c>
      <c r="I42" s="49">
        <v>0</v>
      </c>
      <c r="J42" s="49">
        <v>0</v>
      </c>
      <c r="K42" s="49">
        <v>0</v>
      </c>
      <c r="L42" s="49">
        <v>0</v>
      </c>
      <c r="M42" s="49">
        <v>0</v>
      </c>
      <c r="N42" s="49">
        <v>0</v>
      </c>
      <c r="O42" s="49">
        <v>0</v>
      </c>
      <c r="P42" s="49">
        <v>0</v>
      </c>
      <c r="Q42" s="49">
        <v>0</v>
      </c>
      <c r="R42" s="49">
        <v>0</v>
      </c>
      <c r="S42" s="49">
        <v>0</v>
      </c>
      <c r="T42" s="49">
        <v>0</v>
      </c>
      <c r="U42" s="49">
        <v>0</v>
      </c>
      <c r="V42" s="49">
        <v>0</v>
      </c>
      <c r="W42" s="49">
        <v>0</v>
      </c>
      <c r="X42" s="49">
        <v>0</v>
      </c>
      <c r="Y42" s="49">
        <v>0</v>
      </c>
      <c r="Z42" s="49">
        <v>0</v>
      </c>
    </row>
    <row r="43" spans="1:26" hidden="1">
      <c r="A43" s="35" t="s">
        <v>55</v>
      </c>
      <c r="B43" s="49">
        <v>0</v>
      </c>
      <c r="C43" s="49">
        <v>0</v>
      </c>
      <c r="D43" s="49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0</v>
      </c>
      <c r="L43" s="49">
        <v>0</v>
      </c>
      <c r="M43" s="49">
        <v>0</v>
      </c>
      <c r="N43" s="49">
        <v>0</v>
      </c>
      <c r="O43" s="49">
        <v>0</v>
      </c>
      <c r="P43" s="49">
        <v>0</v>
      </c>
      <c r="Q43" s="49">
        <v>0</v>
      </c>
      <c r="R43" s="49">
        <v>0</v>
      </c>
      <c r="S43" s="49">
        <v>0</v>
      </c>
      <c r="T43" s="49">
        <v>0</v>
      </c>
      <c r="U43" s="49">
        <v>0</v>
      </c>
      <c r="V43" s="49">
        <v>0</v>
      </c>
      <c r="W43" s="49">
        <v>0</v>
      </c>
      <c r="X43" s="49">
        <v>0</v>
      </c>
      <c r="Y43" s="49">
        <v>0</v>
      </c>
      <c r="Z43" s="49">
        <v>0</v>
      </c>
    </row>
    <row r="44" spans="1:26" hidden="1">
      <c r="A44" s="35" t="s">
        <v>56</v>
      </c>
      <c r="B44" s="49">
        <v>0</v>
      </c>
      <c r="C44" s="49">
        <v>0</v>
      </c>
      <c r="D44" s="49">
        <v>0</v>
      </c>
      <c r="E44" s="49">
        <v>0</v>
      </c>
      <c r="F44" s="49">
        <v>0</v>
      </c>
      <c r="G44" s="49">
        <v>0</v>
      </c>
      <c r="H44" s="49">
        <v>0</v>
      </c>
      <c r="I44" s="49">
        <v>0</v>
      </c>
      <c r="J44" s="49">
        <v>0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0</v>
      </c>
      <c r="Y44" s="49">
        <v>0</v>
      </c>
      <c r="Z44" s="49">
        <v>0</v>
      </c>
    </row>
    <row r="45" spans="1:26" hidden="1">
      <c r="A45" s="35" t="s">
        <v>57</v>
      </c>
      <c r="B45" s="49">
        <v>0</v>
      </c>
      <c r="C45" s="49">
        <v>0</v>
      </c>
      <c r="D45" s="49">
        <v>0</v>
      </c>
      <c r="E45" s="49">
        <v>0</v>
      </c>
      <c r="F45" s="49">
        <v>0</v>
      </c>
      <c r="G45" s="49">
        <v>0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0</v>
      </c>
      <c r="N45" s="49">
        <v>0</v>
      </c>
      <c r="O45" s="49">
        <v>0</v>
      </c>
      <c r="P45" s="49">
        <v>0</v>
      </c>
      <c r="Q45" s="49">
        <v>0</v>
      </c>
      <c r="R45" s="49">
        <v>0</v>
      </c>
      <c r="S45" s="49">
        <v>0</v>
      </c>
      <c r="T45" s="49">
        <v>0</v>
      </c>
      <c r="U45" s="49">
        <v>0</v>
      </c>
      <c r="V45" s="49">
        <v>0</v>
      </c>
      <c r="W45" s="49">
        <v>0</v>
      </c>
      <c r="X45" s="49">
        <v>0</v>
      </c>
      <c r="Y45" s="49">
        <v>0</v>
      </c>
      <c r="Z45" s="49">
        <v>0</v>
      </c>
    </row>
    <row r="46" spans="1:26" hidden="1">
      <c r="A46" s="35" t="s">
        <v>58</v>
      </c>
      <c r="B46" s="49">
        <v>0</v>
      </c>
      <c r="C46" s="49">
        <v>0</v>
      </c>
      <c r="D46" s="49">
        <v>0</v>
      </c>
      <c r="E46" s="49">
        <v>0</v>
      </c>
      <c r="F46" s="49">
        <v>0</v>
      </c>
      <c r="G46" s="49">
        <v>0</v>
      </c>
      <c r="H46" s="49">
        <v>0</v>
      </c>
      <c r="I46" s="49">
        <v>0</v>
      </c>
      <c r="J46" s="49">
        <v>0</v>
      </c>
      <c r="K46" s="49">
        <v>0</v>
      </c>
      <c r="L46" s="49">
        <v>0</v>
      </c>
      <c r="M46" s="49">
        <v>0</v>
      </c>
      <c r="N46" s="49">
        <v>0</v>
      </c>
      <c r="O46" s="49">
        <v>0</v>
      </c>
      <c r="P46" s="49">
        <v>0</v>
      </c>
      <c r="Q46" s="49">
        <v>0</v>
      </c>
      <c r="R46" s="49">
        <v>0</v>
      </c>
      <c r="S46" s="49">
        <v>0</v>
      </c>
      <c r="T46" s="49">
        <v>0</v>
      </c>
      <c r="U46" s="49">
        <v>0</v>
      </c>
      <c r="V46" s="49">
        <v>0</v>
      </c>
      <c r="W46" s="49">
        <v>0</v>
      </c>
      <c r="X46" s="49">
        <v>0</v>
      </c>
      <c r="Y46" s="49">
        <v>0</v>
      </c>
      <c r="Z46" s="49">
        <v>0</v>
      </c>
    </row>
    <row r="47" spans="1:26" hidden="1">
      <c r="A47" s="35" t="s">
        <v>59</v>
      </c>
      <c r="B47" s="49">
        <v>0</v>
      </c>
      <c r="C47" s="49">
        <v>0</v>
      </c>
      <c r="D47" s="49">
        <v>0</v>
      </c>
      <c r="E47" s="49">
        <v>0</v>
      </c>
      <c r="F47" s="49">
        <v>0</v>
      </c>
      <c r="G47" s="49">
        <v>0</v>
      </c>
      <c r="H47" s="49">
        <v>0</v>
      </c>
      <c r="I47" s="49">
        <v>0</v>
      </c>
      <c r="J47" s="49">
        <v>0</v>
      </c>
      <c r="K47" s="49">
        <v>0</v>
      </c>
      <c r="L47" s="49">
        <v>0</v>
      </c>
      <c r="M47" s="49">
        <v>0</v>
      </c>
      <c r="N47" s="49">
        <v>0</v>
      </c>
      <c r="O47" s="49">
        <v>0</v>
      </c>
      <c r="P47" s="49">
        <v>0</v>
      </c>
      <c r="Q47" s="49">
        <v>0</v>
      </c>
      <c r="R47" s="49">
        <v>0</v>
      </c>
      <c r="S47" s="49">
        <v>0</v>
      </c>
      <c r="T47" s="49">
        <v>0</v>
      </c>
      <c r="U47" s="49">
        <v>0</v>
      </c>
      <c r="V47" s="49">
        <v>0</v>
      </c>
      <c r="W47" s="49">
        <v>0</v>
      </c>
      <c r="X47" s="49">
        <v>0</v>
      </c>
      <c r="Y47" s="49">
        <v>0</v>
      </c>
      <c r="Z47" s="49">
        <v>0</v>
      </c>
    </row>
    <row r="48" spans="1:26" hidden="1">
      <c r="A48" s="35" t="s">
        <v>60</v>
      </c>
      <c r="B48" s="49">
        <v>0</v>
      </c>
      <c r="C48" s="49">
        <v>0</v>
      </c>
      <c r="D48" s="49">
        <v>0</v>
      </c>
      <c r="E48" s="49">
        <v>0</v>
      </c>
      <c r="F48" s="49">
        <v>0</v>
      </c>
      <c r="G48" s="49">
        <v>0</v>
      </c>
      <c r="H48" s="49">
        <v>0</v>
      </c>
      <c r="I48" s="49">
        <v>0</v>
      </c>
      <c r="J48" s="49">
        <v>0</v>
      </c>
      <c r="K48" s="49">
        <v>0</v>
      </c>
      <c r="L48" s="49">
        <v>0</v>
      </c>
      <c r="M48" s="49">
        <v>0</v>
      </c>
      <c r="N48" s="49">
        <v>0</v>
      </c>
      <c r="O48" s="49">
        <v>0</v>
      </c>
      <c r="P48" s="49">
        <v>0</v>
      </c>
      <c r="Q48" s="49">
        <v>0</v>
      </c>
      <c r="R48" s="49">
        <v>0</v>
      </c>
      <c r="S48" s="49">
        <v>0</v>
      </c>
      <c r="T48" s="49">
        <v>0</v>
      </c>
      <c r="U48" s="49">
        <v>0</v>
      </c>
      <c r="V48" s="49">
        <v>0</v>
      </c>
      <c r="W48" s="49">
        <v>0</v>
      </c>
      <c r="X48" s="49">
        <v>0</v>
      </c>
      <c r="Y48" s="49">
        <v>0</v>
      </c>
      <c r="Z48" s="49">
        <v>0</v>
      </c>
    </row>
    <row r="49" spans="1:26" hidden="1">
      <c r="A49" s="35" t="s">
        <v>61</v>
      </c>
      <c r="B49" s="49">
        <v>0</v>
      </c>
      <c r="C49" s="49">
        <v>0</v>
      </c>
      <c r="D49" s="49">
        <v>0</v>
      </c>
      <c r="E49" s="49">
        <v>0</v>
      </c>
      <c r="F49" s="49">
        <v>0</v>
      </c>
      <c r="G49" s="49">
        <v>0</v>
      </c>
      <c r="H49" s="49">
        <v>0</v>
      </c>
      <c r="I49" s="49">
        <v>0</v>
      </c>
      <c r="J49" s="49">
        <v>0</v>
      </c>
      <c r="K49" s="49">
        <v>0</v>
      </c>
      <c r="L49" s="49">
        <v>0</v>
      </c>
      <c r="M49" s="49">
        <v>0</v>
      </c>
      <c r="N49" s="49">
        <v>0</v>
      </c>
      <c r="O49" s="49">
        <v>0</v>
      </c>
      <c r="P49" s="49">
        <v>0</v>
      </c>
      <c r="Q49" s="49">
        <v>0</v>
      </c>
      <c r="R49" s="49">
        <v>0</v>
      </c>
      <c r="S49" s="49">
        <v>0</v>
      </c>
      <c r="T49" s="49">
        <v>0</v>
      </c>
      <c r="U49" s="49">
        <v>0</v>
      </c>
      <c r="V49" s="49">
        <v>0</v>
      </c>
      <c r="W49" s="49">
        <v>0</v>
      </c>
      <c r="X49" s="49">
        <v>0</v>
      </c>
      <c r="Y49" s="49">
        <v>0</v>
      </c>
      <c r="Z49" s="49">
        <v>0</v>
      </c>
    </row>
    <row r="50" spans="1:26" hidden="1">
      <c r="A50" s="35" t="s">
        <v>62</v>
      </c>
      <c r="B50" s="49">
        <v>0</v>
      </c>
      <c r="C50" s="49">
        <v>0</v>
      </c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0</v>
      </c>
      <c r="L50" s="49">
        <v>0</v>
      </c>
      <c r="M50" s="49">
        <v>0</v>
      </c>
      <c r="N50" s="49">
        <v>0</v>
      </c>
      <c r="O50" s="49">
        <v>0</v>
      </c>
      <c r="P50" s="49">
        <v>0</v>
      </c>
      <c r="Q50" s="49">
        <v>0</v>
      </c>
      <c r="R50" s="49">
        <v>0</v>
      </c>
      <c r="S50" s="49">
        <v>0</v>
      </c>
      <c r="T50" s="49">
        <v>0</v>
      </c>
      <c r="U50" s="49">
        <v>0</v>
      </c>
      <c r="V50" s="49">
        <v>0</v>
      </c>
      <c r="W50" s="49">
        <v>0</v>
      </c>
      <c r="X50" s="49">
        <v>0</v>
      </c>
      <c r="Y50" s="49">
        <v>0</v>
      </c>
      <c r="Z50" s="49">
        <v>0</v>
      </c>
    </row>
    <row r="51" spans="1:26" hidden="1">
      <c r="A51" s="35" t="s">
        <v>63</v>
      </c>
      <c r="B51" s="49">
        <v>0</v>
      </c>
      <c r="C51" s="49">
        <v>0</v>
      </c>
      <c r="D51" s="49">
        <v>0</v>
      </c>
      <c r="E51" s="49">
        <v>0</v>
      </c>
      <c r="F51" s="49">
        <v>0</v>
      </c>
      <c r="G51" s="49">
        <v>0</v>
      </c>
      <c r="H51" s="49">
        <v>0</v>
      </c>
      <c r="I51" s="49">
        <v>0</v>
      </c>
      <c r="J51" s="49">
        <v>0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v>0</v>
      </c>
      <c r="R51" s="49">
        <v>0</v>
      </c>
      <c r="S51" s="49">
        <v>0</v>
      </c>
      <c r="T51" s="49">
        <v>0</v>
      </c>
      <c r="U51" s="49">
        <v>0</v>
      </c>
      <c r="V51" s="49">
        <v>0</v>
      </c>
      <c r="W51" s="49">
        <v>0</v>
      </c>
      <c r="X51" s="49">
        <v>0</v>
      </c>
      <c r="Y51" s="49">
        <v>0</v>
      </c>
      <c r="Z51" s="49">
        <v>0</v>
      </c>
    </row>
    <row r="52" spans="1:26" hidden="1">
      <c r="A52" s="35" t="s">
        <v>64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>
        <v>0</v>
      </c>
      <c r="H52" s="49">
        <v>0</v>
      </c>
      <c r="I52" s="49">
        <v>0</v>
      </c>
      <c r="J52" s="49">
        <v>0</v>
      </c>
      <c r="K52" s="49">
        <v>0</v>
      </c>
      <c r="L52" s="49">
        <v>0</v>
      </c>
      <c r="M52" s="49">
        <v>0</v>
      </c>
      <c r="N52" s="49">
        <v>0</v>
      </c>
      <c r="O52" s="49">
        <v>0</v>
      </c>
      <c r="P52" s="49">
        <v>0</v>
      </c>
      <c r="Q52" s="49">
        <v>0</v>
      </c>
      <c r="R52" s="49">
        <v>0</v>
      </c>
      <c r="S52" s="49">
        <v>0</v>
      </c>
      <c r="T52" s="49">
        <v>0</v>
      </c>
      <c r="U52" s="49">
        <v>0</v>
      </c>
      <c r="V52" s="49">
        <v>0</v>
      </c>
      <c r="W52" s="49">
        <v>0</v>
      </c>
      <c r="X52" s="49">
        <v>0</v>
      </c>
      <c r="Y52" s="49">
        <v>0</v>
      </c>
      <c r="Z52" s="49">
        <v>0</v>
      </c>
    </row>
    <row r="53" spans="1:26" hidden="1">
      <c r="A53" s="35" t="s">
        <v>65</v>
      </c>
      <c r="B53" s="49">
        <v>0</v>
      </c>
      <c r="C53" s="49">
        <v>0</v>
      </c>
      <c r="D53" s="49">
        <v>0</v>
      </c>
      <c r="E53" s="49">
        <v>0</v>
      </c>
      <c r="F53" s="49">
        <v>0</v>
      </c>
      <c r="G53" s="49">
        <v>0</v>
      </c>
      <c r="H53" s="49">
        <v>0</v>
      </c>
      <c r="I53" s="49">
        <v>0</v>
      </c>
      <c r="J53" s="49">
        <v>0</v>
      </c>
      <c r="K53" s="49">
        <v>0</v>
      </c>
      <c r="L53" s="49">
        <v>0</v>
      </c>
      <c r="M53" s="49">
        <v>0</v>
      </c>
      <c r="N53" s="49">
        <v>0</v>
      </c>
      <c r="O53" s="49">
        <v>0</v>
      </c>
      <c r="P53" s="49">
        <v>0</v>
      </c>
      <c r="Q53" s="49">
        <v>0</v>
      </c>
      <c r="R53" s="49">
        <v>0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  <c r="X53" s="49">
        <v>0</v>
      </c>
      <c r="Y53" s="49">
        <v>0</v>
      </c>
      <c r="Z53" s="49">
        <v>0</v>
      </c>
    </row>
    <row r="54" spans="1:26" hidden="1">
      <c r="A54" s="35" t="s">
        <v>66</v>
      </c>
      <c r="B54" s="49">
        <v>0</v>
      </c>
      <c r="C54" s="49">
        <v>0</v>
      </c>
      <c r="D54" s="49">
        <v>0</v>
      </c>
      <c r="E54" s="49">
        <v>0</v>
      </c>
      <c r="F54" s="49">
        <v>0</v>
      </c>
      <c r="G54" s="49">
        <v>0</v>
      </c>
      <c r="H54" s="49">
        <v>0</v>
      </c>
      <c r="I54" s="49">
        <v>0</v>
      </c>
      <c r="J54" s="49">
        <v>0</v>
      </c>
      <c r="K54" s="49">
        <v>0</v>
      </c>
      <c r="L54" s="49">
        <v>0</v>
      </c>
      <c r="M54" s="49">
        <v>0</v>
      </c>
      <c r="N54" s="49">
        <v>0</v>
      </c>
      <c r="O54" s="49">
        <v>0</v>
      </c>
      <c r="P54" s="49">
        <v>0</v>
      </c>
      <c r="Q54" s="49">
        <v>0</v>
      </c>
      <c r="R54" s="49">
        <v>0</v>
      </c>
      <c r="S54" s="49">
        <v>0</v>
      </c>
      <c r="T54" s="49">
        <v>0</v>
      </c>
      <c r="U54" s="49">
        <v>0</v>
      </c>
      <c r="V54" s="49">
        <v>0</v>
      </c>
      <c r="W54" s="49">
        <v>0</v>
      </c>
      <c r="X54" s="49">
        <v>0</v>
      </c>
      <c r="Y54" s="49">
        <v>0</v>
      </c>
      <c r="Z54" s="49">
        <v>0</v>
      </c>
    </row>
    <row r="55" spans="1:26" hidden="1">
      <c r="A55" s="35" t="s">
        <v>67</v>
      </c>
      <c r="B55" s="49">
        <v>0</v>
      </c>
      <c r="C55" s="49">
        <v>0</v>
      </c>
      <c r="D55" s="49">
        <v>0</v>
      </c>
      <c r="E55" s="49">
        <v>0</v>
      </c>
      <c r="F55" s="49">
        <v>0</v>
      </c>
      <c r="G55" s="49">
        <v>0</v>
      </c>
      <c r="H55" s="49">
        <v>0</v>
      </c>
      <c r="I55" s="49">
        <v>0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>
        <v>0</v>
      </c>
      <c r="P55" s="49">
        <v>0</v>
      </c>
      <c r="Q55" s="49">
        <v>0</v>
      </c>
      <c r="R55" s="49">
        <v>0</v>
      </c>
      <c r="S55" s="49">
        <v>0</v>
      </c>
      <c r="T55" s="49">
        <v>0</v>
      </c>
      <c r="U55" s="49">
        <v>0</v>
      </c>
      <c r="V55" s="49">
        <v>0</v>
      </c>
      <c r="W55" s="49">
        <v>0</v>
      </c>
      <c r="X55" s="49">
        <v>0</v>
      </c>
      <c r="Y55" s="49">
        <v>0</v>
      </c>
      <c r="Z55" s="49">
        <v>0</v>
      </c>
    </row>
    <row r="56" spans="1:26" hidden="1">
      <c r="A56" s="35" t="s">
        <v>68</v>
      </c>
      <c r="B56" s="49">
        <v>0</v>
      </c>
      <c r="C56" s="49">
        <v>0</v>
      </c>
      <c r="D56" s="49">
        <v>0</v>
      </c>
      <c r="E56" s="49">
        <v>0</v>
      </c>
      <c r="F56" s="49">
        <v>0</v>
      </c>
      <c r="G56" s="49">
        <v>0</v>
      </c>
      <c r="H56" s="49">
        <v>0</v>
      </c>
      <c r="I56" s="49">
        <v>0</v>
      </c>
      <c r="J56" s="49">
        <v>0</v>
      </c>
      <c r="K56" s="49">
        <v>0</v>
      </c>
      <c r="L56" s="49">
        <v>0</v>
      </c>
      <c r="M56" s="49">
        <v>0</v>
      </c>
      <c r="N56" s="49">
        <v>0</v>
      </c>
      <c r="O56" s="49">
        <v>0</v>
      </c>
      <c r="P56" s="49">
        <v>0</v>
      </c>
      <c r="Q56" s="49">
        <v>0</v>
      </c>
      <c r="R56" s="49">
        <v>0</v>
      </c>
      <c r="S56" s="49">
        <v>0</v>
      </c>
      <c r="T56" s="49">
        <v>0</v>
      </c>
      <c r="U56" s="49">
        <v>0</v>
      </c>
      <c r="V56" s="49">
        <v>0</v>
      </c>
      <c r="W56" s="49">
        <v>0</v>
      </c>
      <c r="X56" s="49">
        <v>0</v>
      </c>
      <c r="Y56" s="49">
        <v>0</v>
      </c>
      <c r="Z56" s="49">
        <v>0</v>
      </c>
    </row>
    <row r="57" spans="1:26" hidden="1">
      <c r="A57" s="35" t="s">
        <v>69</v>
      </c>
      <c r="B57" s="49">
        <v>0</v>
      </c>
      <c r="C57" s="49">
        <v>0</v>
      </c>
      <c r="D57" s="49">
        <v>0</v>
      </c>
      <c r="E57" s="49">
        <v>0</v>
      </c>
      <c r="F57" s="49">
        <v>0</v>
      </c>
      <c r="G57" s="49">
        <v>0</v>
      </c>
      <c r="H57" s="49">
        <v>0</v>
      </c>
      <c r="I57" s="49">
        <v>0</v>
      </c>
      <c r="J57" s="49">
        <v>0</v>
      </c>
      <c r="K57" s="49">
        <v>0</v>
      </c>
      <c r="L57" s="49">
        <v>0</v>
      </c>
      <c r="M57" s="49">
        <v>0</v>
      </c>
      <c r="N57" s="49">
        <v>0</v>
      </c>
      <c r="O57" s="49">
        <v>0</v>
      </c>
      <c r="P57" s="49">
        <v>0</v>
      </c>
      <c r="Q57" s="49">
        <v>0</v>
      </c>
      <c r="R57" s="49">
        <v>0</v>
      </c>
      <c r="S57" s="49">
        <v>0</v>
      </c>
      <c r="T57" s="49">
        <v>0</v>
      </c>
      <c r="U57" s="49">
        <v>0</v>
      </c>
      <c r="V57" s="49">
        <v>0</v>
      </c>
      <c r="W57" s="49">
        <v>0</v>
      </c>
      <c r="X57" s="49">
        <v>0</v>
      </c>
      <c r="Y57" s="49">
        <v>0</v>
      </c>
      <c r="Z57" s="49">
        <v>0</v>
      </c>
    </row>
    <row r="58" spans="1:26" hidden="1">
      <c r="A58" s="35" t="s">
        <v>70</v>
      </c>
      <c r="B58" s="49">
        <v>0</v>
      </c>
      <c r="C58" s="49">
        <v>0</v>
      </c>
      <c r="D58" s="49">
        <v>0</v>
      </c>
      <c r="E58" s="49">
        <v>0</v>
      </c>
      <c r="F58" s="49">
        <v>0</v>
      </c>
      <c r="G58" s="49">
        <v>0</v>
      </c>
      <c r="H58" s="49">
        <v>0</v>
      </c>
      <c r="I58" s="49">
        <v>0</v>
      </c>
      <c r="J58" s="49">
        <v>0</v>
      </c>
      <c r="K58" s="49">
        <v>0</v>
      </c>
      <c r="L58" s="49">
        <v>0</v>
      </c>
      <c r="M58" s="49">
        <v>0</v>
      </c>
      <c r="N58" s="49">
        <v>0</v>
      </c>
      <c r="O58" s="49">
        <v>0</v>
      </c>
      <c r="P58" s="49">
        <v>0</v>
      </c>
      <c r="Q58" s="49">
        <v>0</v>
      </c>
      <c r="R58" s="49">
        <v>0</v>
      </c>
      <c r="S58" s="49">
        <v>0</v>
      </c>
      <c r="T58" s="49">
        <v>0</v>
      </c>
      <c r="U58" s="49">
        <v>0</v>
      </c>
      <c r="V58" s="49">
        <v>0</v>
      </c>
      <c r="W58" s="49">
        <v>0</v>
      </c>
      <c r="X58" s="49">
        <v>0</v>
      </c>
      <c r="Y58" s="49">
        <v>0</v>
      </c>
      <c r="Z58" s="49">
        <v>0</v>
      </c>
    </row>
    <row r="59" spans="1:26" hidden="1">
      <c r="A59" s="35" t="s">
        <v>71</v>
      </c>
      <c r="B59" s="49">
        <v>0</v>
      </c>
      <c r="C59" s="49">
        <v>0</v>
      </c>
      <c r="D59" s="49">
        <v>0</v>
      </c>
      <c r="E59" s="49">
        <v>0</v>
      </c>
      <c r="F59" s="49">
        <v>0</v>
      </c>
      <c r="G59" s="49">
        <v>0</v>
      </c>
      <c r="H59" s="49">
        <v>0</v>
      </c>
      <c r="I59" s="49">
        <v>0</v>
      </c>
      <c r="J59" s="49">
        <v>0</v>
      </c>
      <c r="K59" s="49">
        <v>0</v>
      </c>
      <c r="L59" s="49">
        <v>0</v>
      </c>
      <c r="M59" s="49">
        <v>0</v>
      </c>
      <c r="N59" s="49">
        <v>0</v>
      </c>
      <c r="O59" s="49">
        <v>0</v>
      </c>
      <c r="P59" s="49">
        <v>0</v>
      </c>
      <c r="Q59" s="49">
        <v>0</v>
      </c>
      <c r="R59" s="49">
        <v>0</v>
      </c>
      <c r="S59" s="49">
        <v>0</v>
      </c>
      <c r="T59" s="49">
        <v>0</v>
      </c>
      <c r="U59" s="49">
        <v>0</v>
      </c>
      <c r="V59" s="49">
        <v>0</v>
      </c>
      <c r="W59" s="49">
        <v>0</v>
      </c>
      <c r="X59" s="49">
        <v>0</v>
      </c>
      <c r="Y59" s="49">
        <v>0</v>
      </c>
      <c r="Z59" s="49">
        <v>0</v>
      </c>
    </row>
    <row r="60" spans="1:26" hidden="1">
      <c r="A60" s="35" t="s">
        <v>72</v>
      </c>
      <c r="B60" s="49">
        <v>0</v>
      </c>
      <c r="C60" s="49">
        <v>0</v>
      </c>
      <c r="D60" s="49">
        <v>0</v>
      </c>
      <c r="E60" s="49">
        <v>0</v>
      </c>
      <c r="F60" s="49">
        <v>0</v>
      </c>
      <c r="G60" s="49">
        <v>0</v>
      </c>
      <c r="H60" s="49">
        <v>0</v>
      </c>
      <c r="I60" s="49">
        <v>0</v>
      </c>
      <c r="J60" s="49">
        <v>0</v>
      </c>
      <c r="K60" s="49">
        <v>0</v>
      </c>
      <c r="L60" s="49">
        <v>0</v>
      </c>
      <c r="M60" s="49">
        <v>0</v>
      </c>
      <c r="N60" s="49">
        <v>0</v>
      </c>
      <c r="O60" s="49">
        <v>0</v>
      </c>
      <c r="P60" s="49">
        <v>0</v>
      </c>
      <c r="Q60" s="49">
        <v>0</v>
      </c>
      <c r="R60" s="49">
        <v>0</v>
      </c>
      <c r="S60" s="49">
        <v>0</v>
      </c>
      <c r="T60" s="49">
        <v>0</v>
      </c>
      <c r="U60" s="49">
        <v>0</v>
      </c>
      <c r="V60" s="49">
        <v>0</v>
      </c>
      <c r="W60" s="49">
        <v>0</v>
      </c>
      <c r="X60" s="49">
        <v>0</v>
      </c>
      <c r="Y60" s="49">
        <v>0</v>
      </c>
      <c r="Z60" s="49">
        <v>0</v>
      </c>
    </row>
    <row r="61" spans="1:26" hidden="1">
      <c r="A61" s="35" t="s">
        <v>73</v>
      </c>
      <c r="B61" s="49">
        <v>0</v>
      </c>
      <c r="C61" s="49">
        <v>0</v>
      </c>
      <c r="D61" s="49">
        <v>0</v>
      </c>
      <c r="E61" s="49">
        <v>0</v>
      </c>
      <c r="F61" s="49">
        <v>0</v>
      </c>
      <c r="G61" s="49">
        <v>0</v>
      </c>
      <c r="H61" s="49">
        <v>0</v>
      </c>
      <c r="I61" s="49">
        <v>0</v>
      </c>
      <c r="J61" s="49">
        <v>0</v>
      </c>
      <c r="K61" s="49">
        <v>0</v>
      </c>
      <c r="L61" s="49">
        <v>0</v>
      </c>
      <c r="M61" s="49">
        <v>0</v>
      </c>
      <c r="N61" s="49">
        <v>0</v>
      </c>
      <c r="O61" s="49">
        <v>0</v>
      </c>
      <c r="P61" s="49">
        <v>0</v>
      </c>
      <c r="Q61" s="49">
        <v>0</v>
      </c>
      <c r="R61" s="49">
        <v>0</v>
      </c>
      <c r="S61" s="49">
        <v>0</v>
      </c>
      <c r="T61" s="49">
        <v>0</v>
      </c>
      <c r="U61" s="49">
        <v>0</v>
      </c>
      <c r="V61" s="49">
        <v>0</v>
      </c>
      <c r="W61" s="49">
        <v>0</v>
      </c>
      <c r="X61" s="49">
        <v>0</v>
      </c>
      <c r="Y61" s="49">
        <v>0</v>
      </c>
      <c r="Z61" s="49">
        <v>0</v>
      </c>
    </row>
    <row r="62" spans="1:26" hidden="1">
      <c r="A62" s="35" t="s">
        <v>74</v>
      </c>
      <c r="B62" s="49">
        <v>0</v>
      </c>
      <c r="C62" s="49">
        <v>0</v>
      </c>
      <c r="D62" s="49">
        <v>0</v>
      </c>
      <c r="E62" s="49">
        <v>0</v>
      </c>
      <c r="F62" s="49">
        <v>0</v>
      </c>
      <c r="G62" s="49">
        <v>0</v>
      </c>
      <c r="H62" s="49">
        <v>0</v>
      </c>
      <c r="I62" s="49">
        <v>0</v>
      </c>
      <c r="J62" s="49">
        <v>0</v>
      </c>
      <c r="K62" s="49">
        <v>0</v>
      </c>
      <c r="L62" s="49">
        <v>0</v>
      </c>
      <c r="M62" s="49">
        <v>0</v>
      </c>
      <c r="N62" s="49">
        <v>0</v>
      </c>
      <c r="O62" s="49">
        <v>0</v>
      </c>
      <c r="P62" s="49">
        <v>0</v>
      </c>
      <c r="Q62" s="49">
        <v>0</v>
      </c>
      <c r="R62" s="49">
        <v>0</v>
      </c>
      <c r="S62" s="49">
        <v>0</v>
      </c>
      <c r="T62" s="49">
        <v>0</v>
      </c>
      <c r="U62" s="49">
        <v>0</v>
      </c>
      <c r="V62" s="49">
        <v>0</v>
      </c>
      <c r="W62" s="49">
        <v>0</v>
      </c>
      <c r="X62" s="49">
        <v>0</v>
      </c>
      <c r="Y62" s="49">
        <v>0</v>
      </c>
      <c r="Z62" s="49">
        <v>0</v>
      </c>
    </row>
    <row r="63" spans="1:26" hidden="1">
      <c r="A63" s="35" t="s">
        <v>75</v>
      </c>
      <c r="B63" s="49">
        <v>0</v>
      </c>
      <c r="C63" s="49">
        <v>0</v>
      </c>
      <c r="D63" s="49">
        <v>0</v>
      </c>
      <c r="E63" s="49">
        <v>0</v>
      </c>
      <c r="F63" s="49">
        <v>0</v>
      </c>
      <c r="G63" s="49">
        <v>0</v>
      </c>
      <c r="H63" s="49">
        <v>0</v>
      </c>
      <c r="I63" s="49">
        <v>0</v>
      </c>
      <c r="J63" s="49">
        <v>0</v>
      </c>
      <c r="K63" s="49">
        <v>0</v>
      </c>
      <c r="L63" s="49">
        <v>0</v>
      </c>
      <c r="M63" s="49">
        <v>0</v>
      </c>
      <c r="N63" s="49">
        <v>0</v>
      </c>
      <c r="O63" s="49">
        <v>0</v>
      </c>
      <c r="P63" s="49">
        <v>0</v>
      </c>
      <c r="Q63" s="49">
        <v>0</v>
      </c>
      <c r="R63" s="49">
        <v>0</v>
      </c>
      <c r="S63" s="49">
        <v>0</v>
      </c>
      <c r="T63" s="49">
        <v>0</v>
      </c>
      <c r="U63" s="49">
        <v>0</v>
      </c>
      <c r="V63" s="49">
        <v>0</v>
      </c>
      <c r="W63" s="49">
        <v>0</v>
      </c>
      <c r="X63" s="49">
        <v>0</v>
      </c>
      <c r="Y63" s="49">
        <v>0</v>
      </c>
      <c r="Z63" s="49">
        <v>0</v>
      </c>
    </row>
    <row r="64" spans="1:26" hidden="1">
      <c r="A64" s="35" t="s">
        <v>76</v>
      </c>
      <c r="B64" s="49">
        <v>0</v>
      </c>
      <c r="C64" s="49">
        <v>0</v>
      </c>
      <c r="D64" s="49">
        <v>0</v>
      </c>
      <c r="E64" s="49">
        <v>0</v>
      </c>
      <c r="F64" s="49">
        <v>0</v>
      </c>
      <c r="G64" s="49">
        <v>0</v>
      </c>
      <c r="H64" s="49">
        <v>0</v>
      </c>
      <c r="I64" s="49">
        <v>0</v>
      </c>
      <c r="J64" s="49">
        <v>0</v>
      </c>
      <c r="K64" s="49">
        <v>0</v>
      </c>
      <c r="L64" s="49">
        <v>0</v>
      </c>
      <c r="M64" s="49">
        <v>0</v>
      </c>
      <c r="N64" s="49">
        <v>0</v>
      </c>
      <c r="O64" s="49">
        <v>0</v>
      </c>
      <c r="P64" s="49">
        <v>0</v>
      </c>
      <c r="Q64" s="49">
        <v>0</v>
      </c>
      <c r="R64" s="49">
        <v>0</v>
      </c>
      <c r="S64" s="49">
        <v>0</v>
      </c>
      <c r="T64" s="49">
        <v>0</v>
      </c>
      <c r="U64" s="49">
        <v>0</v>
      </c>
      <c r="V64" s="49">
        <v>0</v>
      </c>
      <c r="W64" s="49">
        <v>0</v>
      </c>
      <c r="X64" s="49">
        <v>0</v>
      </c>
      <c r="Y64" s="49">
        <v>0</v>
      </c>
      <c r="Z64" s="49">
        <v>0</v>
      </c>
    </row>
    <row r="65" spans="1:26" hidden="1">
      <c r="A65" s="35" t="s">
        <v>77</v>
      </c>
      <c r="B65" s="49">
        <v>0</v>
      </c>
      <c r="C65" s="49">
        <v>0</v>
      </c>
      <c r="D65" s="49">
        <v>0</v>
      </c>
      <c r="E65" s="49">
        <v>0</v>
      </c>
      <c r="F65" s="49">
        <v>0</v>
      </c>
      <c r="G65" s="49">
        <v>0</v>
      </c>
      <c r="H65" s="49">
        <v>0</v>
      </c>
      <c r="I65" s="49">
        <v>0</v>
      </c>
      <c r="J65" s="49">
        <v>0</v>
      </c>
      <c r="K65" s="49">
        <v>0</v>
      </c>
      <c r="L65" s="49">
        <v>0</v>
      </c>
      <c r="M65" s="49">
        <v>0</v>
      </c>
      <c r="N65" s="49">
        <v>0</v>
      </c>
      <c r="O65" s="49">
        <v>0</v>
      </c>
      <c r="P65" s="49">
        <v>0</v>
      </c>
      <c r="Q65" s="49">
        <v>0</v>
      </c>
      <c r="R65" s="49">
        <v>0</v>
      </c>
      <c r="S65" s="49">
        <v>0</v>
      </c>
      <c r="T65" s="49">
        <v>0</v>
      </c>
      <c r="U65" s="49">
        <v>0</v>
      </c>
      <c r="V65" s="49">
        <v>0</v>
      </c>
      <c r="W65" s="49">
        <v>0</v>
      </c>
      <c r="X65" s="49">
        <v>0</v>
      </c>
      <c r="Y65" s="49">
        <v>0</v>
      </c>
      <c r="Z65" s="49">
        <v>0</v>
      </c>
    </row>
    <row r="66" spans="1:26" hidden="1">
      <c r="A66" s="35" t="s">
        <v>78</v>
      </c>
      <c r="B66" s="49">
        <v>0</v>
      </c>
      <c r="C66" s="49">
        <v>0</v>
      </c>
      <c r="D66" s="49">
        <v>0</v>
      </c>
      <c r="E66" s="49">
        <v>0</v>
      </c>
      <c r="F66" s="49">
        <v>0</v>
      </c>
      <c r="G66" s="49">
        <v>0</v>
      </c>
      <c r="H66" s="49">
        <v>0</v>
      </c>
      <c r="I66" s="49">
        <v>0</v>
      </c>
      <c r="J66" s="49">
        <v>0</v>
      </c>
      <c r="K66" s="49">
        <v>0</v>
      </c>
      <c r="L66" s="49">
        <v>0</v>
      </c>
      <c r="M66" s="49">
        <v>0</v>
      </c>
      <c r="N66" s="49">
        <v>0</v>
      </c>
      <c r="O66" s="49">
        <v>0</v>
      </c>
      <c r="P66" s="49">
        <v>0</v>
      </c>
      <c r="Q66" s="49">
        <v>0</v>
      </c>
      <c r="R66" s="49">
        <v>0</v>
      </c>
      <c r="S66" s="49">
        <v>0</v>
      </c>
      <c r="T66" s="49">
        <v>0</v>
      </c>
      <c r="U66" s="49">
        <v>0</v>
      </c>
      <c r="V66" s="49">
        <v>0</v>
      </c>
      <c r="W66" s="49">
        <v>0</v>
      </c>
      <c r="X66" s="49">
        <v>0</v>
      </c>
      <c r="Y66" s="49">
        <v>0</v>
      </c>
      <c r="Z66" s="49">
        <v>0</v>
      </c>
    </row>
    <row r="67" spans="1:26" hidden="1">
      <c r="A67" s="35" t="s">
        <v>79</v>
      </c>
      <c r="B67" s="49">
        <v>0</v>
      </c>
      <c r="C67" s="49">
        <v>0</v>
      </c>
      <c r="D67" s="49">
        <v>0</v>
      </c>
      <c r="E67" s="49">
        <v>0</v>
      </c>
      <c r="F67" s="49">
        <v>0</v>
      </c>
      <c r="G67" s="49">
        <v>0</v>
      </c>
      <c r="H67" s="49">
        <v>0</v>
      </c>
      <c r="I67" s="49">
        <v>0</v>
      </c>
      <c r="J67" s="49">
        <v>0</v>
      </c>
      <c r="K67" s="49">
        <v>0</v>
      </c>
      <c r="L67" s="49">
        <v>0</v>
      </c>
      <c r="M67" s="49">
        <v>0</v>
      </c>
      <c r="N67" s="49">
        <v>0</v>
      </c>
      <c r="O67" s="49">
        <v>0</v>
      </c>
      <c r="P67" s="49">
        <v>0</v>
      </c>
      <c r="Q67" s="49">
        <v>0</v>
      </c>
      <c r="R67" s="49">
        <v>0</v>
      </c>
      <c r="S67" s="49">
        <v>0</v>
      </c>
      <c r="T67" s="49">
        <v>0</v>
      </c>
      <c r="U67" s="49">
        <v>0</v>
      </c>
      <c r="V67" s="49">
        <v>0</v>
      </c>
      <c r="W67" s="49">
        <v>0</v>
      </c>
      <c r="X67" s="49">
        <v>0</v>
      </c>
      <c r="Y67" s="49">
        <v>0</v>
      </c>
      <c r="Z67" s="49">
        <v>0</v>
      </c>
    </row>
    <row r="68" spans="1:26" hidden="1">
      <c r="A68" s="35" t="s">
        <v>80</v>
      </c>
      <c r="B68" s="49">
        <v>0</v>
      </c>
      <c r="C68" s="49">
        <v>0</v>
      </c>
      <c r="D68" s="49">
        <v>0</v>
      </c>
      <c r="E68" s="49">
        <v>0</v>
      </c>
      <c r="F68" s="49">
        <v>0</v>
      </c>
      <c r="G68" s="49">
        <v>0</v>
      </c>
      <c r="H68" s="49">
        <v>0</v>
      </c>
      <c r="I68" s="49">
        <v>0</v>
      </c>
      <c r="J68" s="49">
        <v>0</v>
      </c>
      <c r="K68" s="49">
        <v>0</v>
      </c>
      <c r="L68" s="49">
        <v>0</v>
      </c>
      <c r="M68" s="49">
        <v>0</v>
      </c>
      <c r="N68" s="49">
        <v>0</v>
      </c>
      <c r="O68" s="49">
        <v>0</v>
      </c>
      <c r="P68" s="49">
        <v>0</v>
      </c>
      <c r="Q68" s="49">
        <v>0</v>
      </c>
      <c r="R68" s="49">
        <v>0</v>
      </c>
      <c r="S68" s="49">
        <v>0</v>
      </c>
      <c r="T68" s="49">
        <v>0</v>
      </c>
      <c r="U68" s="49">
        <v>0</v>
      </c>
      <c r="V68" s="49">
        <v>0</v>
      </c>
      <c r="W68" s="49">
        <v>0</v>
      </c>
      <c r="X68" s="49">
        <v>0</v>
      </c>
      <c r="Y68" s="49">
        <v>0</v>
      </c>
      <c r="Z68" s="49">
        <v>0</v>
      </c>
    </row>
    <row r="69" spans="1:26" hidden="1">
      <c r="A69" s="35" t="s">
        <v>81</v>
      </c>
      <c r="B69" s="49">
        <v>0</v>
      </c>
      <c r="C69" s="49">
        <v>0</v>
      </c>
      <c r="D69" s="49">
        <v>0</v>
      </c>
      <c r="E69" s="49">
        <v>0</v>
      </c>
      <c r="F69" s="49">
        <v>0</v>
      </c>
      <c r="G69" s="49">
        <v>0</v>
      </c>
      <c r="H69" s="49">
        <v>0</v>
      </c>
      <c r="I69" s="49">
        <v>0</v>
      </c>
      <c r="J69" s="49">
        <v>0</v>
      </c>
      <c r="K69" s="49">
        <v>0</v>
      </c>
      <c r="L69" s="49">
        <v>0</v>
      </c>
      <c r="M69" s="49">
        <v>0</v>
      </c>
      <c r="N69" s="49">
        <v>0</v>
      </c>
      <c r="O69" s="49">
        <v>0</v>
      </c>
      <c r="P69" s="49">
        <v>0</v>
      </c>
      <c r="Q69" s="49">
        <v>0</v>
      </c>
      <c r="R69" s="49">
        <v>0</v>
      </c>
      <c r="S69" s="49">
        <v>0</v>
      </c>
      <c r="T69" s="49">
        <v>0</v>
      </c>
      <c r="U69" s="49">
        <v>0</v>
      </c>
      <c r="V69" s="49">
        <v>0</v>
      </c>
      <c r="W69" s="49">
        <v>0</v>
      </c>
      <c r="X69" s="49">
        <v>0</v>
      </c>
      <c r="Y69" s="49">
        <v>0</v>
      </c>
      <c r="Z69" s="49">
        <v>0</v>
      </c>
    </row>
    <row r="70" spans="1:26" hidden="1">
      <c r="A70" s="35" t="s">
        <v>82</v>
      </c>
      <c r="B70" s="49">
        <v>0</v>
      </c>
      <c r="C70" s="49">
        <v>0</v>
      </c>
      <c r="D70" s="49">
        <v>0</v>
      </c>
      <c r="E70" s="49">
        <v>0</v>
      </c>
      <c r="F70" s="49">
        <v>0</v>
      </c>
      <c r="G70" s="49">
        <v>0</v>
      </c>
      <c r="H70" s="49">
        <v>0</v>
      </c>
      <c r="I70" s="49">
        <v>0</v>
      </c>
      <c r="J70" s="49">
        <v>0</v>
      </c>
      <c r="K70" s="49">
        <v>0</v>
      </c>
      <c r="L70" s="49">
        <v>0</v>
      </c>
      <c r="M70" s="49">
        <v>0</v>
      </c>
      <c r="N70" s="49">
        <v>0</v>
      </c>
      <c r="O70" s="49">
        <v>0</v>
      </c>
      <c r="P70" s="49">
        <v>0</v>
      </c>
      <c r="Q70" s="49">
        <v>0</v>
      </c>
      <c r="R70" s="49">
        <v>0</v>
      </c>
      <c r="S70" s="49">
        <v>0</v>
      </c>
      <c r="T70" s="49">
        <v>0</v>
      </c>
      <c r="U70" s="49">
        <v>0</v>
      </c>
      <c r="V70" s="49">
        <v>0</v>
      </c>
      <c r="W70" s="49">
        <v>0</v>
      </c>
      <c r="X70" s="49">
        <v>0</v>
      </c>
      <c r="Y70" s="49">
        <v>0</v>
      </c>
      <c r="Z70" s="49">
        <v>0</v>
      </c>
    </row>
    <row r="71" spans="1:26" hidden="1">
      <c r="A71" s="35" t="s">
        <v>83</v>
      </c>
      <c r="B71" s="49">
        <v>0</v>
      </c>
      <c r="C71" s="49">
        <v>0</v>
      </c>
      <c r="D71" s="49">
        <v>0</v>
      </c>
      <c r="E71" s="49">
        <v>0</v>
      </c>
      <c r="F71" s="49">
        <v>0</v>
      </c>
      <c r="G71" s="49">
        <v>0</v>
      </c>
      <c r="H71" s="49">
        <v>0</v>
      </c>
      <c r="I71" s="49">
        <v>0</v>
      </c>
      <c r="J71" s="49">
        <v>0</v>
      </c>
      <c r="K71" s="49">
        <v>0</v>
      </c>
      <c r="L71" s="49">
        <v>0</v>
      </c>
      <c r="M71" s="49">
        <v>0</v>
      </c>
      <c r="N71" s="49">
        <v>0</v>
      </c>
      <c r="O71" s="49">
        <v>0</v>
      </c>
      <c r="P71" s="49">
        <v>0</v>
      </c>
      <c r="Q71" s="49">
        <v>0</v>
      </c>
      <c r="R71" s="49">
        <v>0</v>
      </c>
      <c r="S71" s="49">
        <v>0</v>
      </c>
      <c r="T71" s="49">
        <v>0</v>
      </c>
      <c r="U71" s="49">
        <v>0</v>
      </c>
      <c r="V71" s="49">
        <v>0</v>
      </c>
      <c r="W71" s="49">
        <v>0</v>
      </c>
      <c r="X71" s="49">
        <v>0</v>
      </c>
      <c r="Y71" s="49">
        <v>0</v>
      </c>
      <c r="Z71" s="49">
        <v>0</v>
      </c>
    </row>
    <row r="72" spans="1:26" hidden="1">
      <c r="A72" s="35" t="s">
        <v>84</v>
      </c>
      <c r="B72" s="49">
        <v>0</v>
      </c>
      <c r="C72" s="49">
        <v>0</v>
      </c>
      <c r="D72" s="49">
        <v>0</v>
      </c>
      <c r="E72" s="49">
        <v>0</v>
      </c>
      <c r="F72" s="49">
        <v>0</v>
      </c>
      <c r="G72" s="49">
        <v>0</v>
      </c>
      <c r="H72" s="49">
        <v>0</v>
      </c>
      <c r="I72" s="49">
        <v>0</v>
      </c>
      <c r="J72" s="49">
        <v>0</v>
      </c>
      <c r="K72" s="49">
        <v>0</v>
      </c>
      <c r="L72" s="49">
        <v>0</v>
      </c>
      <c r="M72" s="49">
        <v>0</v>
      </c>
      <c r="N72" s="49">
        <v>0</v>
      </c>
      <c r="O72" s="49">
        <v>0</v>
      </c>
      <c r="P72" s="49">
        <v>0</v>
      </c>
      <c r="Q72" s="49">
        <v>0</v>
      </c>
      <c r="R72" s="49">
        <v>0</v>
      </c>
      <c r="S72" s="49">
        <v>0</v>
      </c>
      <c r="T72" s="49">
        <v>0</v>
      </c>
      <c r="U72" s="49">
        <v>0</v>
      </c>
      <c r="V72" s="49">
        <v>0</v>
      </c>
      <c r="W72" s="49">
        <v>0</v>
      </c>
      <c r="X72" s="49">
        <v>0</v>
      </c>
      <c r="Y72" s="49">
        <v>0</v>
      </c>
      <c r="Z72" s="49">
        <v>0</v>
      </c>
    </row>
    <row r="73" spans="1:26" hidden="1">
      <c r="A73" s="35" t="s">
        <v>85</v>
      </c>
      <c r="B73" s="49">
        <v>0</v>
      </c>
      <c r="C73" s="49">
        <v>0</v>
      </c>
      <c r="D73" s="49">
        <v>0</v>
      </c>
      <c r="E73" s="49">
        <v>0</v>
      </c>
      <c r="F73" s="49">
        <v>0</v>
      </c>
      <c r="G73" s="49">
        <v>0</v>
      </c>
      <c r="H73" s="49">
        <v>0</v>
      </c>
      <c r="I73" s="49">
        <v>0</v>
      </c>
      <c r="J73" s="49">
        <v>0</v>
      </c>
      <c r="K73" s="49">
        <v>0</v>
      </c>
      <c r="L73" s="49">
        <v>0</v>
      </c>
      <c r="M73" s="49">
        <v>0</v>
      </c>
      <c r="N73" s="49">
        <v>0</v>
      </c>
      <c r="O73" s="49">
        <v>0</v>
      </c>
      <c r="P73" s="49">
        <v>0</v>
      </c>
      <c r="Q73" s="49">
        <v>0</v>
      </c>
      <c r="R73" s="49">
        <v>0</v>
      </c>
      <c r="S73" s="49">
        <v>0</v>
      </c>
      <c r="T73" s="49">
        <v>0</v>
      </c>
      <c r="U73" s="49">
        <v>0</v>
      </c>
      <c r="V73" s="49">
        <v>0</v>
      </c>
      <c r="W73" s="49">
        <v>0</v>
      </c>
      <c r="X73" s="49">
        <v>0</v>
      </c>
      <c r="Y73" s="49">
        <v>0</v>
      </c>
      <c r="Z73" s="49">
        <v>0</v>
      </c>
    </row>
    <row r="74" spans="1:26" hidden="1">
      <c r="A74" s="35" t="s">
        <v>86</v>
      </c>
      <c r="B74" s="49">
        <v>0</v>
      </c>
      <c r="C74" s="49">
        <v>0</v>
      </c>
      <c r="D74" s="49">
        <v>0</v>
      </c>
      <c r="E74" s="49">
        <v>0</v>
      </c>
      <c r="F74" s="49">
        <v>0</v>
      </c>
      <c r="G74" s="49">
        <v>0</v>
      </c>
      <c r="H74" s="49">
        <v>0</v>
      </c>
      <c r="I74" s="49">
        <v>0</v>
      </c>
      <c r="J74" s="49">
        <v>0</v>
      </c>
      <c r="K74" s="49">
        <v>0</v>
      </c>
      <c r="L74" s="49">
        <v>0</v>
      </c>
      <c r="M74" s="49">
        <v>0</v>
      </c>
      <c r="N74" s="49">
        <v>0</v>
      </c>
      <c r="O74" s="49">
        <v>0</v>
      </c>
      <c r="P74" s="49">
        <v>0</v>
      </c>
      <c r="Q74" s="49">
        <v>0</v>
      </c>
      <c r="R74" s="49">
        <v>0</v>
      </c>
      <c r="S74" s="49">
        <v>0</v>
      </c>
      <c r="T74" s="49">
        <v>0</v>
      </c>
      <c r="U74" s="49">
        <v>0</v>
      </c>
      <c r="V74" s="49">
        <v>0</v>
      </c>
      <c r="W74" s="49">
        <v>0</v>
      </c>
      <c r="X74" s="49">
        <v>0</v>
      </c>
      <c r="Y74" s="49">
        <v>0</v>
      </c>
      <c r="Z74" s="49">
        <v>0</v>
      </c>
    </row>
    <row r="75" spans="1:26" hidden="1">
      <c r="A75" s="35" t="s">
        <v>87</v>
      </c>
      <c r="B75" s="49">
        <v>0</v>
      </c>
      <c r="C75" s="49">
        <v>0</v>
      </c>
      <c r="D75" s="49">
        <v>0</v>
      </c>
      <c r="E75" s="49">
        <v>0</v>
      </c>
      <c r="F75" s="49">
        <v>0</v>
      </c>
      <c r="G75" s="49">
        <v>0</v>
      </c>
      <c r="H75" s="49">
        <v>0</v>
      </c>
      <c r="I75" s="49">
        <v>0</v>
      </c>
      <c r="J75" s="49">
        <v>0</v>
      </c>
      <c r="K75" s="49">
        <v>0</v>
      </c>
      <c r="L75" s="49">
        <v>0</v>
      </c>
      <c r="M75" s="49">
        <v>0</v>
      </c>
      <c r="N75" s="49">
        <v>0</v>
      </c>
      <c r="O75" s="49">
        <v>0</v>
      </c>
      <c r="P75" s="49">
        <v>0</v>
      </c>
      <c r="Q75" s="49">
        <v>0</v>
      </c>
      <c r="R75" s="49">
        <v>0</v>
      </c>
      <c r="S75" s="49">
        <v>0</v>
      </c>
      <c r="T75" s="49">
        <v>0</v>
      </c>
      <c r="U75" s="49">
        <v>0</v>
      </c>
      <c r="V75" s="49">
        <v>0</v>
      </c>
      <c r="W75" s="49">
        <v>0</v>
      </c>
      <c r="X75" s="49">
        <v>0</v>
      </c>
      <c r="Y75" s="49">
        <v>0</v>
      </c>
      <c r="Z75" s="49">
        <v>0</v>
      </c>
    </row>
    <row r="76" spans="1:26" hidden="1">
      <c r="A76" s="35" t="s">
        <v>88</v>
      </c>
      <c r="B76" s="49">
        <v>0</v>
      </c>
      <c r="C76" s="49">
        <v>0</v>
      </c>
      <c r="D76" s="49">
        <v>0</v>
      </c>
      <c r="E76" s="49">
        <v>0</v>
      </c>
      <c r="F76" s="49">
        <v>0</v>
      </c>
      <c r="G76" s="49">
        <v>0</v>
      </c>
      <c r="H76" s="49">
        <v>0</v>
      </c>
      <c r="I76" s="49">
        <v>0</v>
      </c>
      <c r="J76" s="49">
        <v>0</v>
      </c>
      <c r="K76" s="49">
        <v>0</v>
      </c>
      <c r="L76" s="49">
        <v>0</v>
      </c>
      <c r="M76" s="49">
        <v>0</v>
      </c>
      <c r="N76" s="49">
        <v>0</v>
      </c>
      <c r="O76" s="49">
        <v>0</v>
      </c>
      <c r="P76" s="49">
        <v>0</v>
      </c>
      <c r="Q76" s="49">
        <v>0</v>
      </c>
      <c r="R76" s="49">
        <v>0</v>
      </c>
      <c r="S76" s="49">
        <v>0</v>
      </c>
      <c r="T76" s="49">
        <v>0</v>
      </c>
      <c r="U76" s="49">
        <v>0</v>
      </c>
      <c r="V76" s="49">
        <v>0</v>
      </c>
      <c r="W76" s="49">
        <v>0</v>
      </c>
      <c r="X76" s="49">
        <v>0</v>
      </c>
      <c r="Y76" s="49">
        <v>0</v>
      </c>
      <c r="Z76" s="49">
        <v>0</v>
      </c>
    </row>
    <row r="77" spans="1:26" hidden="1">
      <c r="A77" s="35" t="s">
        <v>89</v>
      </c>
      <c r="B77" s="49">
        <v>0</v>
      </c>
      <c r="C77" s="49">
        <v>0</v>
      </c>
      <c r="D77" s="49">
        <v>0</v>
      </c>
      <c r="E77" s="49">
        <v>0</v>
      </c>
      <c r="F77" s="49">
        <v>0</v>
      </c>
      <c r="G77" s="49">
        <v>0</v>
      </c>
      <c r="H77" s="49">
        <v>0</v>
      </c>
      <c r="I77" s="49">
        <v>0</v>
      </c>
      <c r="J77" s="49">
        <v>0</v>
      </c>
      <c r="K77" s="49">
        <v>0</v>
      </c>
      <c r="L77" s="49">
        <v>0</v>
      </c>
      <c r="M77" s="49">
        <v>0</v>
      </c>
      <c r="N77" s="49">
        <v>0</v>
      </c>
      <c r="O77" s="49">
        <v>0</v>
      </c>
      <c r="P77" s="49">
        <v>0</v>
      </c>
      <c r="Q77" s="49">
        <v>0</v>
      </c>
      <c r="R77" s="49">
        <v>0</v>
      </c>
      <c r="S77" s="49">
        <v>0</v>
      </c>
      <c r="T77" s="49">
        <v>0</v>
      </c>
      <c r="U77" s="49">
        <v>0</v>
      </c>
      <c r="V77" s="49">
        <v>0</v>
      </c>
      <c r="W77" s="49">
        <v>0</v>
      </c>
      <c r="X77" s="49">
        <v>0</v>
      </c>
      <c r="Y77" s="49">
        <v>0</v>
      </c>
      <c r="Z77" s="49">
        <v>0</v>
      </c>
    </row>
    <row r="78" spans="1:26" hidden="1">
      <c r="A78" s="35" t="s">
        <v>90</v>
      </c>
      <c r="B78" s="49">
        <v>0</v>
      </c>
      <c r="C78" s="49">
        <v>0</v>
      </c>
      <c r="D78" s="49">
        <v>0</v>
      </c>
      <c r="E78" s="49">
        <v>0</v>
      </c>
      <c r="F78" s="49">
        <v>0</v>
      </c>
      <c r="G78" s="49">
        <v>0</v>
      </c>
      <c r="H78" s="49">
        <v>0</v>
      </c>
      <c r="I78" s="49">
        <v>0</v>
      </c>
      <c r="J78" s="49">
        <v>0</v>
      </c>
      <c r="K78" s="49">
        <v>0</v>
      </c>
      <c r="L78" s="49">
        <v>0</v>
      </c>
      <c r="M78" s="49">
        <v>0</v>
      </c>
      <c r="N78" s="49">
        <v>0</v>
      </c>
      <c r="O78" s="49">
        <v>0</v>
      </c>
      <c r="P78" s="49">
        <v>0</v>
      </c>
      <c r="Q78" s="49">
        <v>0</v>
      </c>
      <c r="R78" s="49">
        <v>0</v>
      </c>
      <c r="S78" s="49">
        <v>0</v>
      </c>
      <c r="T78" s="49">
        <v>0</v>
      </c>
      <c r="U78" s="49">
        <v>0</v>
      </c>
      <c r="V78" s="49">
        <v>0</v>
      </c>
      <c r="W78" s="49">
        <v>0</v>
      </c>
      <c r="X78" s="49">
        <v>0</v>
      </c>
      <c r="Y78" s="49">
        <v>0</v>
      </c>
      <c r="Z78" s="49">
        <v>0</v>
      </c>
    </row>
    <row r="79" spans="1:26" hidden="1">
      <c r="A79" s="35" t="s">
        <v>91</v>
      </c>
      <c r="B79" s="49">
        <v>0</v>
      </c>
      <c r="C79" s="49">
        <v>0</v>
      </c>
      <c r="D79" s="49">
        <v>0</v>
      </c>
      <c r="E79" s="49">
        <v>0</v>
      </c>
      <c r="F79" s="49">
        <v>0</v>
      </c>
      <c r="G79" s="49">
        <v>0</v>
      </c>
      <c r="H79" s="49">
        <v>0</v>
      </c>
      <c r="I79" s="49">
        <v>0</v>
      </c>
      <c r="J79" s="49">
        <v>0</v>
      </c>
      <c r="K79" s="49">
        <v>0</v>
      </c>
      <c r="L79" s="49">
        <v>0</v>
      </c>
      <c r="M79" s="49">
        <v>0</v>
      </c>
      <c r="N79" s="49">
        <v>0</v>
      </c>
      <c r="O79" s="49">
        <v>0</v>
      </c>
      <c r="P79" s="49">
        <v>0</v>
      </c>
      <c r="Q79" s="49">
        <v>0</v>
      </c>
      <c r="R79" s="49">
        <v>0</v>
      </c>
      <c r="S79" s="49">
        <v>0</v>
      </c>
      <c r="T79" s="49">
        <v>0</v>
      </c>
      <c r="U79" s="49">
        <v>0</v>
      </c>
      <c r="V79" s="49">
        <v>0</v>
      </c>
      <c r="W79" s="49">
        <v>0</v>
      </c>
      <c r="X79" s="49">
        <v>0</v>
      </c>
      <c r="Y79" s="49">
        <v>0</v>
      </c>
      <c r="Z79" s="49">
        <v>0</v>
      </c>
    </row>
    <row r="80" spans="1:26" hidden="1">
      <c r="A80" s="35" t="s">
        <v>92</v>
      </c>
      <c r="B80" s="49">
        <v>0</v>
      </c>
      <c r="C80" s="49">
        <v>0</v>
      </c>
      <c r="D80" s="49">
        <v>0</v>
      </c>
      <c r="E80" s="49">
        <v>0</v>
      </c>
      <c r="F80" s="49">
        <v>0</v>
      </c>
      <c r="G80" s="49">
        <v>0</v>
      </c>
      <c r="H80" s="49">
        <v>0</v>
      </c>
      <c r="I80" s="49">
        <v>0</v>
      </c>
      <c r="J80" s="49">
        <v>0</v>
      </c>
      <c r="K80" s="49">
        <v>0</v>
      </c>
      <c r="L80" s="49">
        <v>0</v>
      </c>
      <c r="M80" s="49">
        <v>0</v>
      </c>
      <c r="N80" s="49">
        <v>0</v>
      </c>
      <c r="O80" s="49">
        <v>0</v>
      </c>
      <c r="P80" s="49">
        <v>0</v>
      </c>
      <c r="Q80" s="49">
        <v>0</v>
      </c>
      <c r="R80" s="49">
        <v>0</v>
      </c>
      <c r="S80" s="49">
        <v>0</v>
      </c>
      <c r="T80" s="49">
        <v>0</v>
      </c>
      <c r="U80" s="49">
        <v>0</v>
      </c>
      <c r="V80" s="49">
        <v>0</v>
      </c>
      <c r="W80" s="49">
        <v>0</v>
      </c>
      <c r="X80" s="49">
        <v>0</v>
      </c>
      <c r="Y80" s="49">
        <v>0</v>
      </c>
      <c r="Z80" s="49">
        <v>0</v>
      </c>
    </row>
    <row r="81" spans="1:26" hidden="1">
      <c r="A81" s="35" t="s">
        <v>93</v>
      </c>
      <c r="B81" s="49">
        <v>0</v>
      </c>
      <c r="C81" s="49">
        <v>0</v>
      </c>
      <c r="D81" s="49">
        <v>0</v>
      </c>
      <c r="E81" s="49">
        <v>0</v>
      </c>
      <c r="F81" s="49">
        <v>0</v>
      </c>
      <c r="G81" s="49">
        <v>0</v>
      </c>
      <c r="H81" s="49">
        <v>0</v>
      </c>
      <c r="I81" s="49">
        <v>0</v>
      </c>
      <c r="J81" s="49">
        <v>0</v>
      </c>
      <c r="K81" s="49">
        <v>0</v>
      </c>
      <c r="L81" s="49">
        <v>0</v>
      </c>
      <c r="M81" s="49">
        <v>0</v>
      </c>
      <c r="N81" s="49">
        <v>0</v>
      </c>
      <c r="O81" s="49">
        <v>0</v>
      </c>
      <c r="P81" s="49">
        <v>0</v>
      </c>
      <c r="Q81" s="49">
        <v>0</v>
      </c>
      <c r="R81" s="49">
        <v>0</v>
      </c>
      <c r="S81" s="49">
        <v>0</v>
      </c>
      <c r="T81" s="49">
        <v>0</v>
      </c>
      <c r="U81" s="49">
        <v>0</v>
      </c>
      <c r="V81" s="49">
        <v>0</v>
      </c>
      <c r="W81" s="49">
        <v>0</v>
      </c>
      <c r="X81" s="49">
        <v>0</v>
      </c>
      <c r="Y81" s="49">
        <v>0</v>
      </c>
      <c r="Z81" s="49">
        <v>0</v>
      </c>
    </row>
    <row r="82" spans="1:26" hidden="1">
      <c r="A82" s="35" t="s">
        <v>94</v>
      </c>
      <c r="B82" s="49">
        <v>0</v>
      </c>
      <c r="C82" s="49">
        <v>0</v>
      </c>
      <c r="D82" s="49">
        <v>0</v>
      </c>
      <c r="E82" s="49">
        <v>0</v>
      </c>
      <c r="F82" s="49">
        <v>0</v>
      </c>
      <c r="G82" s="49">
        <v>0</v>
      </c>
      <c r="H82" s="49">
        <v>0</v>
      </c>
      <c r="I82" s="49">
        <v>0</v>
      </c>
      <c r="J82" s="49">
        <v>0</v>
      </c>
      <c r="K82" s="49">
        <v>0</v>
      </c>
      <c r="L82" s="49">
        <v>0</v>
      </c>
      <c r="M82" s="49">
        <v>0</v>
      </c>
      <c r="N82" s="49">
        <v>0</v>
      </c>
      <c r="O82" s="49">
        <v>0</v>
      </c>
      <c r="P82" s="49">
        <v>0</v>
      </c>
      <c r="Q82" s="49">
        <v>0</v>
      </c>
      <c r="R82" s="49">
        <v>0</v>
      </c>
      <c r="S82" s="49">
        <v>0</v>
      </c>
      <c r="T82" s="49">
        <v>0</v>
      </c>
      <c r="U82" s="49">
        <v>0</v>
      </c>
      <c r="V82" s="49">
        <v>0</v>
      </c>
      <c r="W82" s="49">
        <v>0</v>
      </c>
      <c r="X82" s="49">
        <v>0</v>
      </c>
      <c r="Y82" s="49">
        <v>0</v>
      </c>
      <c r="Z82" s="49">
        <v>0</v>
      </c>
    </row>
    <row r="83" spans="1:26" hidden="1">
      <c r="A83" s="35" t="s">
        <v>95</v>
      </c>
      <c r="B83" s="49">
        <v>0</v>
      </c>
      <c r="C83" s="49">
        <v>0</v>
      </c>
      <c r="D83" s="49">
        <v>0</v>
      </c>
      <c r="E83" s="49">
        <v>0</v>
      </c>
      <c r="F83" s="49">
        <v>0</v>
      </c>
      <c r="G83" s="49">
        <v>0</v>
      </c>
      <c r="H83" s="49">
        <v>0</v>
      </c>
      <c r="I83" s="49">
        <v>0</v>
      </c>
      <c r="J83" s="49">
        <v>0</v>
      </c>
      <c r="K83" s="49">
        <v>0</v>
      </c>
      <c r="L83" s="49">
        <v>0</v>
      </c>
      <c r="M83" s="49">
        <v>0</v>
      </c>
      <c r="N83" s="49">
        <v>0</v>
      </c>
      <c r="O83" s="49">
        <v>0</v>
      </c>
      <c r="P83" s="49">
        <v>0</v>
      </c>
      <c r="Q83" s="49">
        <v>0</v>
      </c>
      <c r="R83" s="49">
        <v>0</v>
      </c>
      <c r="S83" s="49">
        <v>0</v>
      </c>
      <c r="T83" s="49">
        <v>0</v>
      </c>
      <c r="U83" s="49">
        <v>0</v>
      </c>
      <c r="V83" s="49">
        <v>0</v>
      </c>
      <c r="W83" s="49">
        <v>0</v>
      </c>
      <c r="X83" s="49">
        <v>0</v>
      </c>
      <c r="Y83" s="49">
        <v>0</v>
      </c>
      <c r="Z83" s="49">
        <v>0</v>
      </c>
    </row>
    <row r="84" spans="1:26" hidden="1">
      <c r="A84" s="35" t="s">
        <v>96</v>
      </c>
      <c r="B84" s="49">
        <v>0</v>
      </c>
      <c r="C84" s="49">
        <v>0</v>
      </c>
      <c r="D84" s="49">
        <v>0</v>
      </c>
      <c r="E84" s="49">
        <v>0</v>
      </c>
      <c r="F84" s="49">
        <v>0</v>
      </c>
      <c r="G84" s="49">
        <v>0</v>
      </c>
      <c r="H84" s="49">
        <v>0</v>
      </c>
      <c r="I84" s="49">
        <v>0</v>
      </c>
      <c r="J84" s="49">
        <v>0</v>
      </c>
      <c r="K84" s="49">
        <v>0</v>
      </c>
      <c r="L84" s="49">
        <v>0</v>
      </c>
      <c r="M84" s="49">
        <v>0</v>
      </c>
      <c r="N84" s="49">
        <v>0</v>
      </c>
      <c r="O84" s="49">
        <v>0</v>
      </c>
      <c r="P84" s="49">
        <v>0</v>
      </c>
      <c r="Q84" s="49">
        <v>0</v>
      </c>
      <c r="R84" s="49">
        <v>0</v>
      </c>
      <c r="S84" s="49">
        <v>0</v>
      </c>
      <c r="T84" s="49">
        <v>0</v>
      </c>
      <c r="U84" s="49">
        <v>0</v>
      </c>
      <c r="V84" s="49">
        <v>0</v>
      </c>
      <c r="W84" s="49">
        <v>0</v>
      </c>
      <c r="X84" s="49">
        <v>0</v>
      </c>
      <c r="Y84" s="49">
        <v>0</v>
      </c>
      <c r="Z84" s="49">
        <v>0</v>
      </c>
    </row>
    <row r="85" spans="1:26" hidden="1">
      <c r="A85" s="35" t="s">
        <v>97</v>
      </c>
      <c r="B85" s="49">
        <v>0</v>
      </c>
      <c r="C85" s="49">
        <v>0</v>
      </c>
      <c r="D85" s="49">
        <v>0</v>
      </c>
      <c r="E85" s="49">
        <v>0</v>
      </c>
      <c r="F85" s="49">
        <v>0</v>
      </c>
      <c r="G85" s="49">
        <v>0</v>
      </c>
      <c r="H85" s="49">
        <v>0</v>
      </c>
      <c r="I85" s="49">
        <v>0</v>
      </c>
      <c r="J85" s="49">
        <v>0</v>
      </c>
      <c r="K85" s="49">
        <v>0</v>
      </c>
      <c r="L85" s="49">
        <v>0</v>
      </c>
      <c r="M85" s="49">
        <v>0</v>
      </c>
      <c r="N85" s="49">
        <v>0</v>
      </c>
      <c r="O85" s="49">
        <v>0</v>
      </c>
      <c r="P85" s="49">
        <v>0</v>
      </c>
      <c r="Q85" s="49">
        <v>0</v>
      </c>
      <c r="R85" s="49">
        <v>0</v>
      </c>
      <c r="S85" s="49">
        <v>0</v>
      </c>
      <c r="T85" s="49">
        <v>0</v>
      </c>
      <c r="U85" s="49">
        <v>0</v>
      </c>
      <c r="V85" s="49">
        <v>0</v>
      </c>
      <c r="W85" s="49">
        <v>0</v>
      </c>
      <c r="X85" s="49">
        <v>0</v>
      </c>
      <c r="Y85" s="49">
        <v>0</v>
      </c>
      <c r="Z85" s="49">
        <v>0</v>
      </c>
    </row>
    <row r="86" spans="1:26" hidden="1">
      <c r="A86" s="35" t="s">
        <v>98</v>
      </c>
      <c r="B86" s="49">
        <v>0</v>
      </c>
      <c r="C86" s="49">
        <v>0</v>
      </c>
      <c r="D86" s="49">
        <v>0</v>
      </c>
      <c r="E86" s="49">
        <v>0</v>
      </c>
      <c r="F86" s="49">
        <v>0</v>
      </c>
      <c r="G86" s="49">
        <v>0</v>
      </c>
      <c r="H86" s="49">
        <v>0</v>
      </c>
      <c r="I86" s="49">
        <v>0</v>
      </c>
      <c r="J86" s="49">
        <v>0</v>
      </c>
      <c r="K86" s="49">
        <v>0</v>
      </c>
      <c r="L86" s="49">
        <v>0</v>
      </c>
      <c r="M86" s="49">
        <v>0</v>
      </c>
      <c r="N86" s="49">
        <v>0</v>
      </c>
      <c r="O86" s="49">
        <v>0</v>
      </c>
      <c r="P86" s="49">
        <v>0</v>
      </c>
      <c r="Q86" s="49">
        <v>0</v>
      </c>
      <c r="R86" s="49">
        <v>0</v>
      </c>
      <c r="S86" s="49">
        <v>0</v>
      </c>
      <c r="T86" s="49">
        <v>0</v>
      </c>
      <c r="U86" s="49">
        <v>0</v>
      </c>
      <c r="V86" s="49">
        <v>0</v>
      </c>
      <c r="W86" s="49">
        <v>0</v>
      </c>
      <c r="X86" s="49">
        <v>0</v>
      </c>
      <c r="Y86" s="49">
        <v>0</v>
      </c>
      <c r="Z86" s="49">
        <v>0</v>
      </c>
    </row>
    <row r="87" spans="1:26" hidden="1">
      <c r="A87" s="35" t="s">
        <v>99</v>
      </c>
      <c r="B87" s="49">
        <v>0</v>
      </c>
      <c r="C87" s="49">
        <v>0</v>
      </c>
      <c r="D87" s="49">
        <v>0</v>
      </c>
      <c r="E87" s="49">
        <v>0</v>
      </c>
      <c r="F87" s="49">
        <v>0</v>
      </c>
      <c r="G87" s="49">
        <v>0</v>
      </c>
      <c r="H87" s="49">
        <v>0</v>
      </c>
      <c r="I87" s="49">
        <v>0</v>
      </c>
      <c r="J87" s="49">
        <v>0</v>
      </c>
      <c r="K87" s="49">
        <v>0</v>
      </c>
      <c r="L87" s="49">
        <v>0</v>
      </c>
      <c r="M87" s="49">
        <v>0</v>
      </c>
      <c r="N87" s="49">
        <v>0</v>
      </c>
      <c r="O87" s="49">
        <v>0</v>
      </c>
      <c r="P87" s="49">
        <v>0</v>
      </c>
      <c r="Q87" s="49">
        <v>0</v>
      </c>
      <c r="R87" s="49">
        <v>0</v>
      </c>
      <c r="S87" s="49">
        <v>0</v>
      </c>
      <c r="T87" s="49">
        <v>0</v>
      </c>
      <c r="U87" s="49">
        <v>0</v>
      </c>
      <c r="V87" s="49">
        <v>0</v>
      </c>
      <c r="W87" s="49">
        <v>0</v>
      </c>
      <c r="X87" s="49">
        <v>0</v>
      </c>
      <c r="Y87" s="49">
        <v>0</v>
      </c>
      <c r="Z87" s="49">
        <v>0</v>
      </c>
    </row>
    <row r="88" spans="1:26" hidden="1">
      <c r="A88" s="35" t="s">
        <v>100</v>
      </c>
      <c r="B88" s="49">
        <v>0</v>
      </c>
      <c r="C88" s="49">
        <v>0</v>
      </c>
      <c r="D88" s="49">
        <v>0</v>
      </c>
      <c r="E88" s="49">
        <v>0</v>
      </c>
      <c r="F88" s="49">
        <v>0</v>
      </c>
      <c r="G88" s="49">
        <v>0</v>
      </c>
      <c r="H88" s="49">
        <v>0</v>
      </c>
      <c r="I88" s="49">
        <v>0</v>
      </c>
      <c r="J88" s="49">
        <v>0</v>
      </c>
      <c r="K88" s="49">
        <v>0</v>
      </c>
      <c r="L88" s="49">
        <v>0</v>
      </c>
      <c r="M88" s="49">
        <v>0</v>
      </c>
      <c r="N88" s="49">
        <v>0</v>
      </c>
      <c r="O88" s="49">
        <v>0</v>
      </c>
      <c r="P88" s="49">
        <v>0</v>
      </c>
      <c r="Q88" s="49">
        <v>0</v>
      </c>
      <c r="R88" s="49">
        <v>0</v>
      </c>
      <c r="S88" s="49">
        <v>0</v>
      </c>
      <c r="T88" s="49">
        <v>0</v>
      </c>
      <c r="U88" s="49">
        <v>0</v>
      </c>
      <c r="V88" s="49">
        <v>0</v>
      </c>
      <c r="W88" s="49">
        <v>0</v>
      </c>
      <c r="X88" s="49">
        <v>0</v>
      </c>
      <c r="Y88" s="49">
        <v>0</v>
      </c>
      <c r="Z88" s="49">
        <v>0</v>
      </c>
    </row>
    <row r="89" spans="1:26" hidden="1">
      <c r="A89" s="35" t="s">
        <v>101</v>
      </c>
      <c r="B89" s="49">
        <v>0</v>
      </c>
      <c r="C89" s="49">
        <v>0</v>
      </c>
      <c r="D89" s="49">
        <v>0</v>
      </c>
      <c r="E89" s="49">
        <v>0</v>
      </c>
      <c r="F89" s="49">
        <v>0</v>
      </c>
      <c r="G89" s="49">
        <v>0</v>
      </c>
      <c r="H89" s="49">
        <v>0</v>
      </c>
      <c r="I89" s="49">
        <v>0</v>
      </c>
      <c r="J89" s="49">
        <v>0</v>
      </c>
      <c r="K89" s="49">
        <v>0</v>
      </c>
      <c r="L89" s="49">
        <v>0</v>
      </c>
      <c r="M89" s="49">
        <v>0</v>
      </c>
      <c r="N89" s="49">
        <v>0</v>
      </c>
      <c r="O89" s="49">
        <v>0</v>
      </c>
      <c r="P89" s="49">
        <v>0</v>
      </c>
      <c r="Q89" s="49">
        <v>0</v>
      </c>
      <c r="R89" s="49">
        <v>0</v>
      </c>
      <c r="S89" s="49">
        <v>0</v>
      </c>
      <c r="T89" s="49">
        <v>0</v>
      </c>
      <c r="U89" s="49">
        <v>0</v>
      </c>
      <c r="V89" s="49">
        <v>0</v>
      </c>
      <c r="W89" s="49">
        <v>0</v>
      </c>
      <c r="X89" s="49">
        <v>0</v>
      </c>
      <c r="Y89" s="49">
        <v>0</v>
      </c>
      <c r="Z89" s="49">
        <v>0</v>
      </c>
    </row>
    <row r="90" spans="1:26" hidden="1">
      <c r="A90" s="35" t="s">
        <v>102</v>
      </c>
      <c r="B90" s="49">
        <v>0</v>
      </c>
      <c r="C90" s="49">
        <v>0</v>
      </c>
      <c r="D90" s="49">
        <v>0</v>
      </c>
      <c r="E90" s="49">
        <v>0</v>
      </c>
      <c r="F90" s="49">
        <v>0</v>
      </c>
      <c r="G90" s="49">
        <v>0</v>
      </c>
      <c r="H90" s="49">
        <v>0</v>
      </c>
      <c r="I90" s="49">
        <v>0</v>
      </c>
      <c r="J90" s="49">
        <v>0</v>
      </c>
      <c r="K90" s="49">
        <v>0</v>
      </c>
      <c r="L90" s="49">
        <v>0</v>
      </c>
      <c r="M90" s="49">
        <v>0</v>
      </c>
      <c r="N90" s="49">
        <v>0</v>
      </c>
      <c r="O90" s="49">
        <v>0</v>
      </c>
      <c r="P90" s="49">
        <v>0</v>
      </c>
      <c r="Q90" s="49">
        <v>0</v>
      </c>
      <c r="R90" s="49">
        <v>0</v>
      </c>
      <c r="S90" s="49">
        <v>0</v>
      </c>
      <c r="T90" s="49">
        <v>0</v>
      </c>
      <c r="U90" s="49">
        <v>0</v>
      </c>
      <c r="V90" s="49">
        <v>0</v>
      </c>
      <c r="W90" s="49">
        <v>0</v>
      </c>
      <c r="X90" s="49">
        <v>0</v>
      </c>
      <c r="Y90" s="49">
        <v>0</v>
      </c>
      <c r="Z90" s="49">
        <v>0</v>
      </c>
    </row>
    <row r="91" spans="1:26" hidden="1">
      <c r="A91" s="35" t="s">
        <v>103</v>
      </c>
      <c r="B91" s="49">
        <v>0</v>
      </c>
      <c r="C91" s="49">
        <v>0</v>
      </c>
      <c r="D91" s="49">
        <v>0</v>
      </c>
      <c r="E91" s="49">
        <v>0</v>
      </c>
      <c r="F91" s="49">
        <v>0</v>
      </c>
      <c r="G91" s="49">
        <v>0</v>
      </c>
      <c r="H91" s="49">
        <v>0</v>
      </c>
      <c r="I91" s="49">
        <v>0</v>
      </c>
      <c r="J91" s="49">
        <v>0</v>
      </c>
      <c r="K91" s="49">
        <v>0</v>
      </c>
      <c r="L91" s="49">
        <v>0</v>
      </c>
      <c r="M91" s="49">
        <v>0</v>
      </c>
      <c r="N91" s="49">
        <v>0</v>
      </c>
      <c r="O91" s="49">
        <v>0</v>
      </c>
      <c r="P91" s="49">
        <v>0</v>
      </c>
      <c r="Q91" s="49">
        <v>0</v>
      </c>
      <c r="R91" s="49">
        <v>0</v>
      </c>
      <c r="S91" s="49">
        <v>0</v>
      </c>
      <c r="T91" s="49">
        <v>0</v>
      </c>
      <c r="U91" s="49">
        <v>0</v>
      </c>
      <c r="V91" s="49">
        <v>0</v>
      </c>
      <c r="W91" s="49">
        <v>0</v>
      </c>
      <c r="X91" s="49">
        <v>0</v>
      </c>
      <c r="Y91" s="49">
        <v>0</v>
      </c>
      <c r="Z91" s="49">
        <v>0</v>
      </c>
    </row>
    <row r="92" spans="1:26" hidden="1">
      <c r="A92" s="35" t="s">
        <v>104</v>
      </c>
      <c r="B92" s="49">
        <v>0</v>
      </c>
      <c r="C92" s="49">
        <v>0</v>
      </c>
      <c r="D92" s="49">
        <v>0</v>
      </c>
      <c r="E92" s="49">
        <v>0</v>
      </c>
      <c r="F92" s="49">
        <v>0</v>
      </c>
      <c r="G92" s="49">
        <v>0</v>
      </c>
      <c r="H92" s="49">
        <v>0</v>
      </c>
      <c r="I92" s="49">
        <v>0</v>
      </c>
      <c r="J92" s="49">
        <v>0</v>
      </c>
      <c r="K92" s="49">
        <v>0</v>
      </c>
      <c r="L92" s="49">
        <v>0</v>
      </c>
      <c r="M92" s="49">
        <v>0</v>
      </c>
      <c r="N92" s="49">
        <v>0</v>
      </c>
      <c r="O92" s="49">
        <v>0</v>
      </c>
      <c r="P92" s="49">
        <v>0</v>
      </c>
      <c r="Q92" s="49">
        <v>0</v>
      </c>
      <c r="R92" s="49">
        <v>0</v>
      </c>
      <c r="S92" s="49">
        <v>0</v>
      </c>
      <c r="T92" s="49">
        <v>0</v>
      </c>
      <c r="U92" s="49">
        <v>0</v>
      </c>
      <c r="V92" s="49">
        <v>0</v>
      </c>
      <c r="W92" s="49">
        <v>0</v>
      </c>
      <c r="X92" s="49">
        <v>0</v>
      </c>
      <c r="Y92" s="49">
        <v>0</v>
      </c>
      <c r="Z92" s="49">
        <v>0</v>
      </c>
    </row>
    <row r="93" spans="1:26" hidden="1">
      <c r="A93" s="35" t="s">
        <v>105</v>
      </c>
      <c r="B93" s="49">
        <v>0</v>
      </c>
      <c r="C93" s="49">
        <v>0</v>
      </c>
      <c r="D93" s="49">
        <v>0</v>
      </c>
      <c r="E93" s="49">
        <v>0</v>
      </c>
      <c r="F93" s="49">
        <v>0</v>
      </c>
      <c r="G93" s="49">
        <v>0</v>
      </c>
      <c r="H93" s="49">
        <v>0</v>
      </c>
      <c r="I93" s="49">
        <v>0</v>
      </c>
      <c r="J93" s="49">
        <v>0</v>
      </c>
      <c r="K93" s="49">
        <v>0</v>
      </c>
      <c r="L93" s="49">
        <v>0</v>
      </c>
      <c r="M93" s="49">
        <v>0</v>
      </c>
      <c r="N93" s="49">
        <v>0</v>
      </c>
      <c r="O93" s="49">
        <v>0</v>
      </c>
      <c r="P93" s="49">
        <v>0</v>
      </c>
      <c r="Q93" s="49">
        <v>0</v>
      </c>
      <c r="R93" s="49">
        <v>0</v>
      </c>
      <c r="S93" s="49">
        <v>0</v>
      </c>
      <c r="T93" s="49">
        <v>0</v>
      </c>
      <c r="U93" s="49">
        <v>0</v>
      </c>
      <c r="V93" s="49">
        <v>0</v>
      </c>
      <c r="W93" s="49">
        <v>0</v>
      </c>
      <c r="X93" s="49">
        <v>0</v>
      </c>
      <c r="Y93" s="49">
        <v>0</v>
      </c>
      <c r="Z93" s="49">
        <v>0</v>
      </c>
    </row>
    <row r="94" spans="1:26" hidden="1">
      <c r="A94" s="35" t="s">
        <v>106</v>
      </c>
      <c r="B94" s="49">
        <v>0</v>
      </c>
      <c r="C94" s="49">
        <v>0</v>
      </c>
      <c r="D94" s="49">
        <v>0</v>
      </c>
      <c r="E94" s="49">
        <v>0</v>
      </c>
      <c r="F94" s="49">
        <v>0</v>
      </c>
      <c r="G94" s="49">
        <v>0</v>
      </c>
      <c r="H94" s="49">
        <v>0</v>
      </c>
      <c r="I94" s="49">
        <v>0</v>
      </c>
      <c r="J94" s="49">
        <v>0</v>
      </c>
      <c r="K94" s="49">
        <v>0</v>
      </c>
      <c r="L94" s="49">
        <v>0</v>
      </c>
      <c r="M94" s="49">
        <v>0</v>
      </c>
      <c r="N94" s="49">
        <v>0</v>
      </c>
      <c r="O94" s="49">
        <v>0</v>
      </c>
      <c r="P94" s="49">
        <v>0</v>
      </c>
      <c r="Q94" s="49">
        <v>0</v>
      </c>
      <c r="R94" s="49">
        <v>0</v>
      </c>
      <c r="S94" s="49">
        <v>0</v>
      </c>
      <c r="T94" s="49">
        <v>0</v>
      </c>
      <c r="U94" s="49">
        <v>0</v>
      </c>
      <c r="V94" s="49">
        <v>0</v>
      </c>
      <c r="W94" s="49">
        <v>0</v>
      </c>
      <c r="X94" s="49">
        <v>0</v>
      </c>
      <c r="Y94" s="49">
        <v>0</v>
      </c>
      <c r="Z94" s="49">
        <v>0</v>
      </c>
    </row>
    <row r="95" spans="1:26" hidden="1">
      <c r="A95" s="35" t="s">
        <v>107</v>
      </c>
      <c r="B95" s="49">
        <v>0</v>
      </c>
      <c r="C95" s="49">
        <v>0</v>
      </c>
      <c r="D95" s="49">
        <v>0</v>
      </c>
      <c r="E95" s="49">
        <v>0</v>
      </c>
      <c r="F95" s="49">
        <v>0</v>
      </c>
      <c r="G95" s="49">
        <v>0</v>
      </c>
      <c r="H95" s="49">
        <v>0</v>
      </c>
      <c r="I95" s="49">
        <v>0</v>
      </c>
      <c r="J95" s="49">
        <v>0</v>
      </c>
      <c r="K95" s="49">
        <v>0</v>
      </c>
      <c r="L95" s="49">
        <v>0</v>
      </c>
      <c r="M95" s="49">
        <v>0</v>
      </c>
      <c r="N95" s="49">
        <v>0</v>
      </c>
      <c r="O95" s="49">
        <v>0</v>
      </c>
      <c r="P95" s="49">
        <v>0</v>
      </c>
      <c r="Q95" s="49">
        <v>0</v>
      </c>
      <c r="R95" s="49">
        <v>0</v>
      </c>
      <c r="S95" s="49">
        <v>0</v>
      </c>
      <c r="T95" s="49">
        <v>0</v>
      </c>
      <c r="U95" s="49">
        <v>0</v>
      </c>
      <c r="V95" s="49">
        <v>0</v>
      </c>
      <c r="W95" s="49">
        <v>0</v>
      </c>
      <c r="X95" s="49">
        <v>0</v>
      </c>
      <c r="Y95" s="49">
        <v>0</v>
      </c>
      <c r="Z95" s="49">
        <v>0</v>
      </c>
    </row>
    <row r="96" spans="1:26" hidden="1">
      <c r="A96" s="35" t="s">
        <v>108</v>
      </c>
      <c r="B96" s="49">
        <v>0</v>
      </c>
      <c r="C96" s="49">
        <v>0</v>
      </c>
      <c r="D96" s="49">
        <v>0</v>
      </c>
      <c r="E96" s="49">
        <v>0</v>
      </c>
      <c r="F96" s="49">
        <v>0</v>
      </c>
      <c r="G96" s="49">
        <v>0</v>
      </c>
      <c r="H96" s="49">
        <v>0</v>
      </c>
      <c r="I96" s="49">
        <v>0</v>
      </c>
      <c r="J96" s="49">
        <v>0</v>
      </c>
      <c r="K96" s="49">
        <v>0</v>
      </c>
      <c r="L96" s="49">
        <v>0</v>
      </c>
      <c r="M96" s="49">
        <v>0</v>
      </c>
      <c r="N96" s="49">
        <v>0</v>
      </c>
      <c r="O96" s="49">
        <v>0</v>
      </c>
      <c r="P96" s="49">
        <v>0</v>
      </c>
      <c r="Q96" s="49">
        <v>0</v>
      </c>
      <c r="R96" s="49">
        <v>0</v>
      </c>
      <c r="S96" s="49">
        <v>0</v>
      </c>
      <c r="T96" s="49">
        <v>0</v>
      </c>
      <c r="U96" s="49">
        <v>0</v>
      </c>
      <c r="V96" s="49">
        <v>0</v>
      </c>
      <c r="W96" s="49">
        <v>0</v>
      </c>
      <c r="X96" s="49">
        <v>0</v>
      </c>
      <c r="Y96" s="49">
        <v>0</v>
      </c>
      <c r="Z96" s="49">
        <v>0</v>
      </c>
    </row>
    <row r="97" spans="1:26" hidden="1">
      <c r="A97" s="35" t="s">
        <v>109</v>
      </c>
      <c r="B97" s="49">
        <v>0</v>
      </c>
      <c r="C97" s="49">
        <v>0</v>
      </c>
      <c r="D97" s="49">
        <v>0</v>
      </c>
      <c r="E97" s="49">
        <v>0</v>
      </c>
      <c r="F97" s="49">
        <v>0</v>
      </c>
      <c r="G97" s="49">
        <v>0</v>
      </c>
      <c r="H97" s="49">
        <v>0</v>
      </c>
      <c r="I97" s="49">
        <v>0</v>
      </c>
      <c r="J97" s="49">
        <v>0</v>
      </c>
      <c r="K97" s="49">
        <v>0</v>
      </c>
      <c r="L97" s="49">
        <v>0</v>
      </c>
      <c r="M97" s="49">
        <v>0</v>
      </c>
      <c r="N97" s="49">
        <v>0</v>
      </c>
      <c r="O97" s="49">
        <v>0</v>
      </c>
      <c r="P97" s="49">
        <v>0</v>
      </c>
      <c r="Q97" s="49">
        <v>0</v>
      </c>
      <c r="R97" s="49">
        <v>0</v>
      </c>
      <c r="S97" s="49">
        <v>0</v>
      </c>
      <c r="T97" s="49">
        <v>0</v>
      </c>
      <c r="U97" s="49">
        <v>0</v>
      </c>
      <c r="V97" s="49">
        <v>0</v>
      </c>
      <c r="W97" s="49">
        <v>0</v>
      </c>
      <c r="X97" s="49">
        <v>0</v>
      </c>
      <c r="Y97" s="49">
        <v>0</v>
      </c>
      <c r="Z97" s="49">
        <v>0</v>
      </c>
    </row>
    <row r="98" spans="1:26" hidden="1">
      <c r="A98" s="35" t="s">
        <v>110</v>
      </c>
      <c r="B98" s="49">
        <v>0</v>
      </c>
      <c r="C98" s="49">
        <v>0</v>
      </c>
      <c r="D98" s="49">
        <v>0</v>
      </c>
      <c r="E98" s="49">
        <v>0</v>
      </c>
      <c r="F98" s="49">
        <v>0</v>
      </c>
      <c r="G98" s="49">
        <v>0</v>
      </c>
      <c r="H98" s="49">
        <v>0</v>
      </c>
      <c r="I98" s="49">
        <v>0</v>
      </c>
      <c r="J98" s="49">
        <v>0</v>
      </c>
      <c r="K98" s="49">
        <v>0</v>
      </c>
      <c r="L98" s="49">
        <v>0</v>
      </c>
      <c r="M98" s="49">
        <v>0</v>
      </c>
      <c r="N98" s="49">
        <v>0</v>
      </c>
      <c r="O98" s="49">
        <v>0</v>
      </c>
      <c r="P98" s="49">
        <v>0</v>
      </c>
      <c r="Q98" s="49">
        <v>0</v>
      </c>
      <c r="R98" s="49">
        <v>0</v>
      </c>
      <c r="S98" s="49">
        <v>0</v>
      </c>
      <c r="T98" s="49">
        <v>0</v>
      </c>
      <c r="U98" s="49">
        <v>0</v>
      </c>
      <c r="V98" s="49">
        <v>0</v>
      </c>
      <c r="W98" s="49">
        <v>0</v>
      </c>
      <c r="X98" s="49">
        <v>0</v>
      </c>
      <c r="Y98" s="49">
        <v>0</v>
      </c>
      <c r="Z98" s="49">
        <v>0</v>
      </c>
    </row>
    <row r="99" spans="1:26" hidden="1">
      <c r="A99" s="35" t="s">
        <v>111</v>
      </c>
      <c r="B99" s="49">
        <v>0</v>
      </c>
      <c r="C99" s="49">
        <v>0</v>
      </c>
      <c r="D99" s="49">
        <v>0</v>
      </c>
      <c r="E99" s="49">
        <v>0</v>
      </c>
      <c r="F99" s="49">
        <v>0</v>
      </c>
      <c r="G99" s="49">
        <v>0</v>
      </c>
      <c r="H99" s="49">
        <v>0</v>
      </c>
      <c r="I99" s="49">
        <v>0</v>
      </c>
      <c r="J99" s="49">
        <v>0</v>
      </c>
      <c r="K99" s="49">
        <v>0</v>
      </c>
      <c r="L99" s="49">
        <v>0</v>
      </c>
      <c r="M99" s="49">
        <v>0</v>
      </c>
      <c r="N99" s="49">
        <v>0</v>
      </c>
      <c r="O99" s="49">
        <v>0</v>
      </c>
      <c r="P99" s="49">
        <v>0</v>
      </c>
      <c r="Q99" s="49">
        <v>0</v>
      </c>
      <c r="R99" s="49">
        <v>0</v>
      </c>
      <c r="S99" s="49">
        <v>0</v>
      </c>
      <c r="T99" s="49">
        <v>0</v>
      </c>
      <c r="U99" s="49">
        <v>0</v>
      </c>
      <c r="V99" s="49">
        <v>0</v>
      </c>
      <c r="W99" s="49">
        <v>0</v>
      </c>
      <c r="X99" s="49">
        <v>0</v>
      </c>
      <c r="Y99" s="49">
        <v>0</v>
      </c>
      <c r="Z99" s="49">
        <v>0</v>
      </c>
    </row>
    <row r="100" spans="1:26" hidden="1">
      <c r="A100" s="35" t="s">
        <v>112</v>
      </c>
      <c r="B100" s="49">
        <v>0</v>
      </c>
      <c r="C100" s="49">
        <v>0</v>
      </c>
      <c r="D100" s="49">
        <v>0</v>
      </c>
      <c r="E100" s="49">
        <v>0</v>
      </c>
      <c r="F100" s="49">
        <v>0</v>
      </c>
      <c r="G100" s="49">
        <v>0</v>
      </c>
      <c r="H100" s="49">
        <v>0</v>
      </c>
      <c r="I100" s="49">
        <v>0</v>
      </c>
      <c r="J100" s="49">
        <v>0</v>
      </c>
      <c r="K100" s="49">
        <v>0</v>
      </c>
      <c r="L100" s="49">
        <v>0</v>
      </c>
      <c r="M100" s="49">
        <v>0</v>
      </c>
      <c r="N100" s="49">
        <v>0</v>
      </c>
      <c r="O100" s="49">
        <v>0</v>
      </c>
      <c r="P100" s="49">
        <v>0</v>
      </c>
      <c r="Q100" s="49">
        <v>0</v>
      </c>
      <c r="R100" s="49">
        <v>0</v>
      </c>
      <c r="S100" s="49">
        <v>0</v>
      </c>
      <c r="T100" s="49">
        <v>0</v>
      </c>
      <c r="U100" s="49">
        <v>0</v>
      </c>
      <c r="V100" s="49">
        <v>0</v>
      </c>
      <c r="W100" s="49">
        <v>0</v>
      </c>
      <c r="X100" s="49">
        <v>0</v>
      </c>
      <c r="Y100" s="49">
        <v>0</v>
      </c>
      <c r="Z100" s="49">
        <v>0</v>
      </c>
    </row>
    <row r="101" spans="1:26" hidden="1">
      <c r="A101" s="35" t="s">
        <v>113</v>
      </c>
      <c r="B101" s="49">
        <v>0</v>
      </c>
      <c r="C101" s="49">
        <v>0</v>
      </c>
      <c r="D101" s="49">
        <v>0</v>
      </c>
      <c r="E101" s="49">
        <v>0</v>
      </c>
      <c r="F101" s="49">
        <v>0</v>
      </c>
      <c r="G101" s="49">
        <v>0</v>
      </c>
      <c r="H101" s="49">
        <v>0</v>
      </c>
      <c r="I101" s="49">
        <v>0</v>
      </c>
      <c r="J101" s="49">
        <v>0</v>
      </c>
      <c r="K101" s="49">
        <v>0</v>
      </c>
      <c r="L101" s="49">
        <v>0</v>
      </c>
      <c r="M101" s="49">
        <v>0</v>
      </c>
      <c r="N101" s="49">
        <v>0</v>
      </c>
      <c r="O101" s="49">
        <v>0</v>
      </c>
      <c r="P101" s="49">
        <v>0</v>
      </c>
      <c r="Q101" s="49">
        <v>0</v>
      </c>
      <c r="R101" s="49">
        <v>0</v>
      </c>
      <c r="S101" s="49">
        <v>0</v>
      </c>
      <c r="T101" s="49">
        <v>0</v>
      </c>
      <c r="U101" s="49">
        <v>0</v>
      </c>
      <c r="V101" s="49">
        <v>0</v>
      </c>
      <c r="W101" s="49">
        <v>0</v>
      </c>
      <c r="X101" s="49">
        <v>0</v>
      </c>
      <c r="Y101" s="49">
        <v>0</v>
      </c>
      <c r="Z101" s="49">
        <v>0</v>
      </c>
    </row>
    <row r="102" spans="1:26" hidden="1">
      <c r="A102" s="35" t="s">
        <v>114</v>
      </c>
      <c r="B102" s="49">
        <v>0</v>
      </c>
      <c r="C102" s="49">
        <v>0</v>
      </c>
      <c r="D102" s="49">
        <v>0</v>
      </c>
      <c r="E102" s="49">
        <v>0</v>
      </c>
      <c r="F102" s="49">
        <v>0</v>
      </c>
      <c r="G102" s="49">
        <v>0</v>
      </c>
      <c r="H102" s="49">
        <v>0</v>
      </c>
      <c r="I102" s="49">
        <v>0</v>
      </c>
      <c r="J102" s="49">
        <v>0</v>
      </c>
      <c r="K102" s="49">
        <v>0</v>
      </c>
      <c r="L102" s="49">
        <v>0</v>
      </c>
      <c r="M102" s="49">
        <v>0</v>
      </c>
      <c r="N102" s="49">
        <v>0</v>
      </c>
      <c r="O102" s="49">
        <v>0</v>
      </c>
      <c r="P102" s="49">
        <v>0</v>
      </c>
      <c r="Q102" s="49">
        <v>0</v>
      </c>
      <c r="R102" s="49">
        <v>0</v>
      </c>
      <c r="S102" s="49">
        <v>0</v>
      </c>
      <c r="T102" s="49">
        <v>0</v>
      </c>
      <c r="U102" s="49">
        <v>0</v>
      </c>
      <c r="V102" s="49">
        <v>0</v>
      </c>
      <c r="W102" s="49">
        <v>0</v>
      </c>
      <c r="X102" s="49">
        <v>0</v>
      </c>
      <c r="Y102" s="49">
        <v>0</v>
      </c>
      <c r="Z102" s="49">
        <v>0</v>
      </c>
    </row>
    <row r="103" spans="1:26" hidden="1">
      <c r="A103" s="35" t="s">
        <v>115</v>
      </c>
      <c r="B103" s="49">
        <v>0</v>
      </c>
      <c r="C103" s="49">
        <v>0</v>
      </c>
      <c r="D103" s="49">
        <v>0</v>
      </c>
      <c r="E103" s="49">
        <v>0</v>
      </c>
      <c r="F103" s="49">
        <v>0</v>
      </c>
      <c r="G103" s="49">
        <v>0</v>
      </c>
      <c r="H103" s="49">
        <v>0</v>
      </c>
      <c r="I103" s="49">
        <v>0</v>
      </c>
      <c r="J103" s="49">
        <v>0</v>
      </c>
      <c r="K103" s="49">
        <v>0</v>
      </c>
      <c r="L103" s="49">
        <v>0</v>
      </c>
      <c r="M103" s="49">
        <v>0</v>
      </c>
      <c r="N103" s="49">
        <v>0</v>
      </c>
      <c r="O103" s="49">
        <v>0</v>
      </c>
      <c r="P103" s="49">
        <v>0</v>
      </c>
      <c r="Q103" s="49">
        <v>0</v>
      </c>
      <c r="R103" s="49">
        <v>0</v>
      </c>
      <c r="S103" s="49">
        <v>0</v>
      </c>
      <c r="T103" s="49">
        <v>0</v>
      </c>
      <c r="U103" s="49">
        <v>0</v>
      </c>
      <c r="V103" s="49">
        <v>0</v>
      </c>
      <c r="W103" s="49">
        <v>0</v>
      </c>
      <c r="X103" s="49">
        <v>0</v>
      </c>
      <c r="Y103" s="49">
        <v>0</v>
      </c>
      <c r="Z103" s="49">
        <v>0</v>
      </c>
    </row>
    <row r="104" spans="1:26" hidden="1">
      <c r="A104" s="35" t="s">
        <v>116</v>
      </c>
      <c r="B104" s="49">
        <v>0</v>
      </c>
      <c r="C104" s="49">
        <v>0</v>
      </c>
      <c r="D104" s="49">
        <v>0</v>
      </c>
      <c r="E104" s="49">
        <v>0</v>
      </c>
      <c r="F104" s="49">
        <v>0</v>
      </c>
      <c r="G104" s="49">
        <v>0</v>
      </c>
      <c r="H104" s="49">
        <v>0</v>
      </c>
      <c r="I104" s="49">
        <v>0</v>
      </c>
      <c r="J104" s="49">
        <v>0</v>
      </c>
      <c r="K104" s="49">
        <v>0</v>
      </c>
      <c r="L104" s="49">
        <v>0</v>
      </c>
      <c r="M104" s="49">
        <v>0</v>
      </c>
      <c r="N104" s="49">
        <v>0</v>
      </c>
      <c r="O104" s="49">
        <v>0</v>
      </c>
      <c r="P104" s="49">
        <v>0</v>
      </c>
      <c r="Q104" s="49">
        <v>0</v>
      </c>
      <c r="R104" s="49">
        <v>0</v>
      </c>
      <c r="S104" s="49">
        <v>0</v>
      </c>
      <c r="T104" s="49">
        <v>0</v>
      </c>
      <c r="U104" s="49">
        <v>0</v>
      </c>
      <c r="V104" s="49">
        <v>0</v>
      </c>
      <c r="W104" s="49">
        <v>0</v>
      </c>
      <c r="X104" s="49">
        <v>0</v>
      </c>
      <c r="Y104" s="49">
        <v>0</v>
      </c>
      <c r="Z104" s="49">
        <v>0</v>
      </c>
    </row>
    <row r="105" spans="1:26" hidden="1">
      <c r="A105" s="35" t="s">
        <v>117</v>
      </c>
      <c r="B105" s="49">
        <v>0</v>
      </c>
      <c r="C105" s="49">
        <v>0</v>
      </c>
      <c r="D105" s="49">
        <v>0</v>
      </c>
      <c r="E105" s="49">
        <v>0</v>
      </c>
      <c r="F105" s="49">
        <v>0</v>
      </c>
      <c r="G105" s="49">
        <v>0</v>
      </c>
      <c r="H105" s="49">
        <v>0</v>
      </c>
      <c r="I105" s="49">
        <v>0</v>
      </c>
      <c r="J105" s="49">
        <v>0</v>
      </c>
      <c r="K105" s="49">
        <v>0</v>
      </c>
      <c r="L105" s="49">
        <v>0</v>
      </c>
      <c r="M105" s="49">
        <v>0</v>
      </c>
      <c r="N105" s="49">
        <v>0</v>
      </c>
      <c r="O105" s="49">
        <v>0</v>
      </c>
      <c r="P105" s="49">
        <v>0</v>
      </c>
      <c r="Q105" s="49">
        <v>0</v>
      </c>
      <c r="R105" s="49">
        <v>0</v>
      </c>
      <c r="S105" s="49">
        <v>0</v>
      </c>
      <c r="T105" s="49">
        <v>0</v>
      </c>
      <c r="U105" s="49">
        <v>0</v>
      </c>
      <c r="V105" s="49">
        <v>0</v>
      </c>
      <c r="W105" s="49">
        <v>0</v>
      </c>
      <c r="X105" s="49">
        <v>0</v>
      </c>
      <c r="Y105" s="49">
        <v>0</v>
      </c>
      <c r="Z105" s="49">
        <v>0</v>
      </c>
    </row>
    <row r="106" spans="1:26" hidden="1">
      <c r="A106" s="35" t="s">
        <v>118</v>
      </c>
      <c r="B106" s="49">
        <v>0</v>
      </c>
      <c r="C106" s="49">
        <v>0</v>
      </c>
      <c r="D106" s="49">
        <v>0</v>
      </c>
      <c r="E106" s="49">
        <v>0</v>
      </c>
      <c r="F106" s="49">
        <v>0</v>
      </c>
      <c r="G106" s="49">
        <v>0</v>
      </c>
      <c r="H106" s="49">
        <v>0</v>
      </c>
      <c r="I106" s="49">
        <v>0</v>
      </c>
      <c r="J106" s="49">
        <v>0</v>
      </c>
      <c r="K106" s="49">
        <v>0</v>
      </c>
      <c r="L106" s="49">
        <v>0</v>
      </c>
      <c r="M106" s="49">
        <v>0</v>
      </c>
      <c r="N106" s="49">
        <v>0</v>
      </c>
      <c r="O106" s="49">
        <v>0</v>
      </c>
      <c r="P106" s="49">
        <v>0</v>
      </c>
      <c r="Q106" s="49">
        <v>0</v>
      </c>
      <c r="R106" s="49">
        <v>0</v>
      </c>
      <c r="S106" s="49">
        <v>0</v>
      </c>
      <c r="T106" s="49">
        <v>0</v>
      </c>
      <c r="U106" s="49">
        <v>0</v>
      </c>
      <c r="V106" s="49">
        <v>0</v>
      </c>
      <c r="W106" s="49">
        <v>0</v>
      </c>
      <c r="X106" s="49">
        <v>0</v>
      </c>
      <c r="Y106" s="49">
        <v>0</v>
      </c>
      <c r="Z106" s="49">
        <v>0</v>
      </c>
    </row>
    <row r="107" spans="1:26" hidden="1">
      <c r="A107" s="35" t="s">
        <v>119</v>
      </c>
      <c r="B107" s="49">
        <v>0</v>
      </c>
      <c r="C107" s="49">
        <v>0</v>
      </c>
      <c r="D107" s="49">
        <v>0</v>
      </c>
      <c r="E107" s="49">
        <v>0</v>
      </c>
      <c r="F107" s="49">
        <v>0</v>
      </c>
      <c r="G107" s="49">
        <v>0</v>
      </c>
      <c r="H107" s="49">
        <v>0</v>
      </c>
      <c r="I107" s="49">
        <v>0</v>
      </c>
      <c r="J107" s="49">
        <v>0</v>
      </c>
      <c r="K107" s="49">
        <v>0</v>
      </c>
      <c r="L107" s="49">
        <v>0</v>
      </c>
      <c r="M107" s="49">
        <v>0</v>
      </c>
      <c r="N107" s="49">
        <v>0</v>
      </c>
      <c r="O107" s="49">
        <v>0</v>
      </c>
      <c r="P107" s="49">
        <v>0</v>
      </c>
      <c r="Q107" s="49">
        <v>0</v>
      </c>
      <c r="R107" s="49">
        <v>0</v>
      </c>
      <c r="S107" s="49">
        <v>0</v>
      </c>
      <c r="T107" s="49">
        <v>0</v>
      </c>
      <c r="U107" s="49">
        <v>0</v>
      </c>
      <c r="V107" s="49">
        <v>0</v>
      </c>
      <c r="W107" s="49">
        <v>0</v>
      </c>
      <c r="X107" s="49">
        <v>0</v>
      </c>
      <c r="Y107" s="49">
        <v>0</v>
      </c>
      <c r="Z107" s="49">
        <v>0</v>
      </c>
    </row>
    <row r="108" spans="1:26" hidden="1">
      <c r="A108" s="35" t="s">
        <v>120</v>
      </c>
      <c r="B108" s="49">
        <v>0</v>
      </c>
      <c r="C108" s="49">
        <v>0</v>
      </c>
      <c r="D108" s="49">
        <v>0</v>
      </c>
      <c r="E108" s="49">
        <v>0</v>
      </c>
      <c r="F108" s="49">
        <v>0</v>
      </c>
      <c r="G108" s="49">
        <v>0</v>
      </c>
      <c r="H108" s="49">
        <v>0</v>
      </c>
      <c r="I108" s="49">
        <v>0</v>
      </c>
      <c r="J108" s="49">
        <v>0</v>
      </c>
      <c r="K108" s="49">
        <v>0</v>
      </c>
      <c r="L108" s="49">
        <v>0</v>
      </c>
      <c r="M108" s="49">
        <v>0</v>
      </c>
      <c r="N108" s="49">
        <v>0</v>
      </c>
      <c r="O108" s="49">
        <v>0</v>
      </c>
      <c r="P108" s="49">
        <v>0</v>
      </c>
      <c r="Q108" s="49">
        <v>0</v>
      </c>
      <c r="R108" s="49">
        <v>0</v>
      </c>
      <c r="S108" s="49">
        <v>0</v>
      </c>
      <c r="T108" s="49">
        <v>0</v>
      </c>
      <c r="U108" s="49">
        <v>0</v>
      </c>
      <c r="V108" s="49">
        <v>0</v>
      </c>
      <c r="W108" s="49">
        <v>0</v>
      </c>
      <c r="X108" s="49">
        <v>0</v>
      </c>
      <c r="Y108" s="49">
        <v>0</v>
      </c>
      <c r="Z108" s="49">
        <v>0</v>
      </c>
    </row>
    <row r="109" spans="1:26" hidden="1">
      <c r="A109" s="35" t="s">
        <v>121</v>
      </c>
      <c r="B109" s="49">
        <v>0</v>
      </c>
      <c r="C109" s="49">
        <v>0</v>
      </c>
      <c r="D109" s="49">
        <v>0</v>
      </c>
      <c r="E109" s="49">
        <v>0</v>
      </c>
      <c r="F109" s="49">
        <v>0</v>
      </c>
      <c r="G109" s="49">
        <v>0</v>
      </c>
      <c r="H109" s="49">
        <v>0</v>
      </c>
      <c r="I109" s="49">
        <v>0</v>
      </c>
      <c r="J109" s="49">
        <v>0</v>
      </c>
      <c r="K109" s="49">
        <v>0</v>
      </c>
      <c r="L109" s="49">
        <v>0</v>
      </c>
      <c r="M109" s="49">
        <v>0</v>
      </c>
      <c r="N109" s="49">
        <v>0</v>
      </c>
      <c r="O109" s="49">
        <v>0</v>
      </c>
      <c r="P109" s="49">
        <v>0</v>
      </c>
      <c r="Q109" s="49">
        <v>0</v>
      </c>
      <c r="R109" s="49">
        <v>0</v>
      </c>
      <c r="S109" s="49">
        <v>0</v>
      </c>
      <c r="T109" s="49">
        <v>0</v>
      </c>
      <c r="U109" s="49">
        <v>0</v>
      </c>
      <c r="V109" s="49">
        <v>0</v>
      </c>
      <c r="W109" s="49">
        <v>0</v>
      </c>
      <c r="X109" s="49">
        <v>0</v>
      </c>
      <c r="Y109" s="49">
        <v>0</v>
      </c>
      <c r="Z109" s="49">
        <v>0</v>
      </c>
    </row>
    <row r="110" spans="1:26" hidden="1">
      <c r="A110" s="35" t="s">
        <v>122</v>
      </c>
      <c r="B110" s="49">
        <v>0</v>
      </c>
      <c r="C110" s="49">
        <v>0</v>
      </c>
      <c r="D110" s="49">
        <v>0</v>
      </c>
      <c r="E110" s="49">
        <v>0</v>
      </c>
      <c r="F110" s="49">
        <v>0</v>
      </c>
      <c r="G110" s="49">
        <v>0</v>
      </c>
      <c r="H110" s="49">
        <v>0</v>
      </c>
      <c r="I110" s="49">
        <v>0</v>
      </c>
      <c r="J110" s="49">
        <v>0</v>
      </c>
      <c r="K110" s="49">
        <v>0</v>
      </c>
      <c r="L110" s="49">
        <v>0</v>
      </c>
      <c r="M110" s="49">
        <v>0</v>
      </c>
      <c r="N110" s="49">
        <v>0</v>
      </c>
      <c r="O110" s="49">
        <v>0</v>
      </c>
      <c r="P110" s="49">
        <v>0</v>
      </c>
      <c r="Q110" s="49">
        <v>0</v>
      </c>
      <c r="R110" s="49">
        <v>0</v>
      </c>
      <c r="S110" s="49">
        <v>0</v>
      </c>
      <c r="T110" s="49">
        <v>0</v>
      </c>
      <c r="U110" s="49">
        <v>0</v>
      </c>
      <c r="V110" s="49">
        <v>0</v>
      </c>
      <c r="W110" s="49">
        <v>0</v>
      </c>
      <c r="X110" s="49">
        <v>0</v>
      </c>
      <c r="Y110" s="49">
        <v>0</v>
      </c>
      <c r="Z110" s="49">
        <v>0</v>
      </c>
    </row>
    <row r="111" spans="1:26" hidden="1">
      <c r="A111" s="35" t="s">
        <v>123</v>
      </c>
      <c r="B111" s="49">
        <v>0</v>
      </c>
      <c r="C111" s="49">
        <v>0</v>
      </c>
      <c r="D111" s="49">
        <v>0</v>
      </c>
      <c r="E111" s="49">
        <v>0</v>
      </c>
      <c r="F111" s="49">
        <v>0</v>
      </c>
      <c r="G111" s="49">
        <v>0</v>
      </c>
      <c r="H111" s="49">
        <v>0</v>
      </c>
      <c r="I111" s="49">
        <v>0</v>
      </c>
      <c r="J111" s="49">
        <v>0</v>
      </c>
      <c r="K111" s="49">
        <v>0</v>
      </c>
      <c r="L111" s="49">
        <v>0</v>
      </c>
      <c r="M111" s="49">
        <v>0</v>
      </c>
      <c r="N111" s="49">
        <v>0</v>
      </c>
      <c r="O111" s="49">
        <v>0</v>
      </c>
      <c r="P111" s="49">
        <v>0</v>
      </c>
      <c r="Q111" s="49">
        <v>0</v>
      </c>
      <c r="R111" s="49">
        <v>0</v>
      </c>
      <c r="S111" s="49">
        <v>0</v>
      </c>
      <c r="T111" s="49">
        <v>0</v>
      </c>
      <c r="U111" s="49">
        <v>0</v>
      </c>
      <c r="V111" s="49">
        <v>0</v>
      </c>
      <c r="W111" s="49">
        <v>0</v>
      </c>
      <c r="X111" s="49">
        <v>0</v>
      </c>
      <c r="Y111" s="49">
        <v>0</v>
      </c>
      <c r="Z111" s="49">
        <v>0</v>
      </c>
    </row>
    <row r="112" spans="1:26" hidden="1">
      <c r="A112" s="35" t="s">
        <v>124</v>
      </c>
      <c r="B112" s="49">
        <v>0</v>
      </c>
      <c r="C112" s="49">
        <v>0</v>
      </c>
      <c r="D112" s="49">
        <v>0</v>
      </c>
      <c r="E112" s="49">
        <v>0</v>
      </c>
      <c r="F112" s="49">
        <v>0</v>
      </c>
      <c r="G112" s="49">
        <v>0</v>
      </c>
      <c r="H112" s="49">
        <v>0</v>
      </c>
      <c r="I112" s="49">
        <v>0</v>
      </c>
      <c r="J112" s="49">
        <v>0</v>
      </c>
      <c r="K112" s="49">
        <v>0</v>
      </c>
      <c r="L112" s="49">
        <v>0</v>
      </c>
      <c r="M112" s="49">
        <v>0</v>
      </c>
      <c r="N112" s="49">
        <v>0</v>
      </c>
      <c r="O112" s="49">
        <v>0</v>
      </c>
      <c r="P112" s="49">
        <v>0</v>
      </c>
      <c r="Q112" s="49">
        <v>0</v>
      </c>
      <c r="R112" s="49">
        <v>0</v>
      </c>
      <c r="S112" s="49">
        <v>0</v>
      </c>
      <c r="T112" s="49">
        <v>0</v>
      </c>
      <c r="U112" s="49">
        <v>0</v>
      </c>
      <c r="V112" s="49">
        <v>0</v>
      </c>
      <c r="W112" s="49">
        <v>0</v>
      </c>
      <c r="X112" s="49">
        <v>0</v>
      </c>
      <c r="Y112" s="49">
        <v>0</v>
      </c>
      <c r="Z112" s="49">
        <v>0</v>
      </c>
    </row>
    <row r="113" spans="1:26" hidden="1">
      <c r="A113" s="35" t="s">
        <v>125</v>
      </c>
      <c r="B113" s="49">
        <v>0</v>
      </c>
      <c r="C113" s="49">
        <v>0</v>
      </c>
      <c r="D113" s="49">
        <v>0</v>
      </c>
      <c r="E113" s="49">
        <v>0</v>
      </c>
      <c r="F113" s="49">
        <v>0</v>
      </c>
      <c r="G113" s="49">
        <v>0</v>
      </c>
      <c r="H113" s="49">
        <v>0</v>
      </c>
      <c r="I113" s="49">
        <v>0</v>
      </c>
      <c r="J113" s="49">
        <v>0</v>
      </c>
      <c r="K113" s="49">
        <v>0</v>
      </c>
      <c r="L113" s="49">
        <v>0</v>
      </c>
      <c r="M113" s="49">
        <v>0</v>
      </c>
      <c r="N113" s="49">
        <v>0</v>
      </c>
      <c r="O113" s="49">
        <v>0</v>
      </c>
      <c r="P113" s="49">
        <v>0</v>
      </c>
      <c r="Q113" s="49">
        <v>0</v>
      </c>
      <c r="R113" s="49">
        <v>0</v>
      </c>
      <c r="S113" s="49">
        <v>0</v>
      </c>
      <c r="T113" s="49">
        <v>0</v>
      </c>
      <c r="U113" s="49">
        <v>0</v>
      </c>
      <c r="V113" s="49">
        <v>0</v>
      </c>
      <c r="W113" s="49">
        <v>0</v>
      </c>
      <c r="X113" s="49">
        <v>0</v>
      </c>
      <c r="Y113" s="49">
        <v>0</v>
      </c>
      <c r="Z113" s="49">
        <v>0</v>
      </c>
    </row>
    <row r="114" spans="1:26" hidden="1">
      <c r="A114" s="35" t="s">
        <v>126</v>
      </c>
      <c r="B114" s="49">
        <v>0</v>
      </c>
      <c r="C114" s="49">
        <v>0</v>
      </c>
      <c r="D114" s="49">
        <v>0</v>
      </c>
      <c r="E114" s="49">
        <v>0</v>
      </c>
      <c r="F114" s="49">
        <v>0</v>
      </c>
      <c r="G114" s="49">
        <v>0</v>
      </c>
      <c r="H114" s="49">
        <v>0</v>
      </c>
      <c r="I114" s="49">
        <v>0</v>
      </c>
      <c r="J114" s="49">
        <v>0</v>
      </c>
      <c r="K114" s="49">
        <v>0</v>
      </c>
      <c r="L114" s="49">
        <v>0</v>
      </c>
      <c r="M114" s="49">
        <v>0</v>
      </c>
      <c r="N114" s="49">
        <v>0</v>
      </c>
      <c r="O114" s="49">
        <v>0</v>
      </c>
      <c r="P114" s="49">
        <v>0</v>
      </c>
      <c r="Q114" s="49">
        <v>0</v>
      </c>
      <c r="R114" s="49">
        <v>0</v>
      </c>
      <c r="S114" s="49">
        <v>0</v>
      </c>
      <c r="T114" s="49">
        <v>0</v>
      </c>
      <c r="U114" s="49">
        <v>0</v>
      </c>
      <c r="V114" s="49">
        <v>0</v>
      </c>
      <c r="W114" s="49">
        <v>0</v>
      </c>
      <c r="X114" s="49">
        <v>0</v>
      </c>
      <c r="Y114" s="49">
        <v>0</v>
      </c>
      <c r="Z114" s="49">
        <v>0</v>
      </c>
    </row>
    <row r="115" spans="1:26" hidden="1">
      <c r="A115" s="35" t="s">
        <v>127</v>
      </c>
      <c r="B115" s="49">
        <v>0</v>
      </c>
      <c r="C115" s="49">
        <v>0</v>
      </c>
      <c r="D115" s="49">
        <v>0</v>
      </c>
      <c r="E115" s="49">
        <v>0</v>
      </c>
      <c r="F115" s="49">
        <v>0</v>
      </c>
      <c r="G115" s="49">
        <v>0</v>
      </c>
      <c r="H115" s="49">
        <v>0</v>
      </c>
      <c r="I115" s="49">
        <v>0</v>
      </c>
      <c r="J115" s="49">
        <v>0</v>
      </c>
      <c r="K115" s="49">
        <v>0</v>
      </c>
      <c r="L115" s="49">
        <v>0</v>
      </c>
      <c r="M115" s="49">
        <v>0</v>
      </c>
      <c r="N115" s="49">
        <v>0</v>
      </c>
      <c r="O115" s="49">
        <v>0</v>
      </c>
      <c r="P115" s="49">
        <v>0</v>
      </c>
      <c r="Q115" s="49">
        <v>0</v>
      </c>
      <c r="R115" s="49">
        <v>0</v>
      </c>
      <c r="S115" s="49">
        <v>0</v>
      </c>
      <c r="T115" s="49">
        <v>0</v>
      </c>
      <c r="U115" s="49">
        <v>0</v>
      </c>
      <c r="V115" s="49">
        <v>0</v>
      </c>
      <c r="W115" s="49">
        <v>0</v>
      </c>
      <c r="X115" s="49">
        <v>0</v>
      </c>
      <c r="Y115" s="49">
        <v>0</v>
      </c>
      <c r="Z115" s="49">
        <v>0</v>
      </c>
    </row>
    <row r="116" spans="1:26" hidden="1">
      <c r="A116" s="35" t="s">
        <v>128</v>
      </c>
      <c r="B116" s="49">
        <v>0</v>
      </c>
      <c r="C116" s="49">
        <v>0</v>
      </c>
      <c r="D116" s="49">
        <v>0</v>
      </c>
      <c r="E116" s="49">
        <v>0</v>
      </c>
      <c r="F116" s="49">
        <v>0</v>
      </c>
      <c r="G116" s="49">
        <v>0</v>
      </c>
      <c r="H116" s="49">
        <v>0</v>
      </c>
      <c r="I116" s="49">
        <v>0</v>
      </c>
      <c r="J116" s="49">
        <v>0</v>
      </c>
      <c r="K116" s="49">
        <v>0</v>
      </c>
      <c r="L116" s="49">
        <v>0</v>
      </c>
      <c r="M116" s="49">
        <v>0</v>
      </c>
      <c r="N116" s="49">
        <v>0</v>
      </c>
      <c r="O116" s="49">
        <v>0</v>
      </c>
      <c r="P116" s="49">
        <v>0</v>
      </c>
      <c r="Q116" s="49">
        <v>0</v>
      </c>
      <c r="R116" s="49">
        <v>0</v>
      </c>
      <c r="S116" s="49">
        <v>0</v>
      </c>
      <c r="T116" s="49">
        <v>0</v>
      </c>
      <c r="U116" s="49">
        <v>0</v>
      </c>
      <c r="V116" s="49">
        <v>0</v>
      </c>
      <c r="W116" s="49">
        <v>0</v>
      </c>
      <c r="X116" s="49">
        <v>0</v>
      </c>
      <c r="Y116" s="49">
        <v>0</v>
      </c>
      <c r="Z116" s="49">
        <v>0</v>
      </c>
    </row>
    <row r="117" spans="1:26" hidden="1">
      <c r="A117" s="35" t="s">
        <v>129</v>
      </c>
      <c r="B117" s="49">
        <v>0</v>
      </c>
      <c r="C117" s="49">
        <v>0</v>
      </c>
      <c r="D117" s="49">
        <v>0</v>
      </c>
      <c r="E117" s="49">
        <v>0</v>
      </c>
      <c r="F117" s="49">
        <v>0</v>
      </c>
      <c r="G117" s="49">
        <v>0</v>
      </c>
      <c r="H117" s="49">
        <v>0</v>
      </c>
      <c r="I117" s="49">
        <v>0</v>
      </c>
      <c r="J117" s="49">
        <v>0</v>
      </c>
      <c r="K117" s="49">
        <v>0</v>
      </c>
      <c r="L117" s="49">
        <v>0</v>
      </c>
      <c r="M117" s="49">
        <v>0</v>
      </c>
      <c r="N117" s="49">
        <v>0</v>
      </c>
      <c r="O117" s="49">
        <v>0</v>
      </c>
      <c r="P117" s="49">
        <v>0</v>
      </c>
      <c r="Q117" s="49">
        <v>0</v>
      </c>
      <c r="R117" s="49">
        <v>0</v>
      </c>
      <c r="S117" s="49">
        <v>0</v>
      </c>
      <c r="T117" s="49">
        <v>0</v>
      </c>
      <c r="U117" s="49">
        <v>0</v>
      </c>
      <c r="V117" s="49">
        <v>0</v>
      </c>
      <c r="W117" s="49">
        <v>0</v>
      </c>
      <c r="X117" s="49">
        <v>0</v>
      </c>
      <c r="Y117" s="49">
        <v>0</v>
      </c>
      <c r="Z117" s="49">
        <v>0</v>
      </c>
    </row>
    <row r="118" spans="1:26" hidden="1">
      <c r="A118" s="35" t="s">
        <v>130</v>
      </c>
      <c r="B118" s="49">
        <v>0</v>
      </c>
      <c r="C118" s="49">
        <v>0</v>
      </c>
      <c r="D118" s="49">
        <v>0</v>
      </c>
      <c r="E118" s="49">
        <v>0</v>
      </c>
      <c r="F118" s="49">
        <v>0</v>
      </c>
      <c r="G118" s="49">
        <v>0</v>
      </c>
      <c r="H118" s="49">
        <v>0</v>
      </c>
      <c r="I118" s="49">
        <v>0</v>
      </c>
      <c r="J118" s="49">
        <v>0</v>
      </c>
      <c r="K118" s="49">
        <v>0</v>
      </c>
      <c r="L118" s="49">
        <v>0</v>
      </c>
      <c r="M118" s="49">
        <v>0</v>
      </c>
      <c r="N118" s="49">
        <v>0</v>
      </c>
      <c r="O118" s="49">
        <v>0</v>
      </c>
      <c r="P118" s="49">
        <v>0</v>
      </c>
      <c r="Q118" s="49">
        <v>0</v>
      </c>
      <c r="R118" s="49">
        <v>0</v>
      </c>
      <c r="S118" s="49">
        <v>0</v>
      </c>
      <c r="T118" s="49">
        <v>0</v>
      </c>
      <c r="U118" s="49">
        <v>0</v>
      </c>
      <c r="V118" s="49">
        <v>0</v>
      </c>
      <c r="W118" s="49">
        <v>0</v>
      </c>
      <c r="X118" s="49">
        <v>0</v>
      </c>
      <c r="Y118" s="49">
        <v>0</v>
      </c>
      <c r="Z118" s="49">
        <v>0</v>
      </c>
    </row>
    <row r="119" spans="1:26" hidden="1">
      <c r="A119" s="35" t="s">
        <v>131</v>
      </c>
      <c r="B119" s="49">
        <v>0</v>
      </c>
      <c r="C119" s="49">
        <v>0</v>
      </c>
      <c r="D119" s="49">
        <v>0</v>
      </c>
      <c r="E119" s="49">
        <v>0</v>
      </c>
      <c r="F119" s="49">
        <v>0</v>
      </c>
      <c r="G119" s="49">
        <v>0</v>
      </c>
      <c r="H119" s="49">
        <v>0</v>
      </c>
      <c r="I119" s="49">
        <v>0</v>
      </c>
      <c r="J119" s="49">
        <v>0</v>
      </c>
      <c r="K119" s="49">
        <v>0</v>
      </c>
      <c r="L119" s="49">
        <v>0</v>
      </c>
      <c r="M119" s="49">
        <v>0</v>
      </c>
      <c r="N119" s="49">
        <v>0</v>
      </c>
      <c r="O119" s="49">
        <v>0</v>
      </c>
      <c r="P119" s="49">
        <v>0</v>
      </c>
      <c r="Q119" s="49">
        <v>0</v>
      </c>
      <c r="R119" s="49">
        <v>0</v>
      </c>
      <c r="S119" s="49">
        <v>0</v>
      </c>
      <c r="T119" s="49">
        <v>0</v>
      </c>
      <c r="U119" s="49">
        <v>0</v>
      </c>
      <c r="V119" s="49">
        <v>0</v>
      </c>
      <c r="W119" s="49">
        <v>0</v>
      </c>
      <c r="X119" s="49">
        <v>0</v>
      </c>
      <c r="Y119" s="49">
        <v>0</v>
      </c>
      <c r="Z119" s="49">
        <v>0</v>
      </c>
    </row>
    <row r="120" spans="1:26" hidden="1">
      <c r="A120" s="35" t="s">
        <v>132</v>
      </c>
      <c r="B120" s="49">
        <v>0</v>
      </c>
      <c r="C120" s="49">
        <v>0</v>
      </c>
      <c r="D120" s="49">
        <v>0</v>
      </c>
      <c r="E120" s="49">
        <v>0</v>
      </c>
      <c r="F120" s="49">
        <v>0</v>
      </c>
      <c r="G120" s="49">
        <v>0</v>
      </c>
      <c r="H120" s="49">
        <v>0</v>
      </c>
      <c r="I120" s="49">
        <v>0</v>
      </c>
      <c r="J120" s="49">
        <v>0</v>
      </c>
      <c r="K120" s="49">
        <v>0</v>
      </c>
      <c r="L120" s="49">
        <v>0</v>
      </c>
      <c r="M120" s="49">
        <v>0</v>
      </c>
      <c r="N120" s="49">
        <v>0</v>
      </c>
      <c r="O120" s="49">
        <v>0</v>
      </c>
      <c r="P120" s="49">
        <v>0</v>
      </c>
      <c r="Q120" s="49">
        <v>0</v>
      </c>
      <c r="R120" s="49">
        <v>0</v>
      </c>
      <c r="S120" s="49">
        <v>0</v>
      </c>
      <c r="T120" s="49">
        <v>0</v>
      </c>
      <c r="U120" s="49">
        <v>0</v>
      </c>
      <c r="V120" s="49">
        <v>0</v>
      </c>
      <c r="W120" s="49">
        <v>0</v>
      </c>
      <c r="X120" s="49">
        <v>0</v>
      </c>
      <c r="Y120" s="49">
        <v>0</v>
      </c>
      <c r="Z120" s="49">
        <v>0</v>
      </c>
    </row>
    <row r="121" spans="1:26" hidden="1">
      <c r="A121" s="35" t="s">
        <v>133</v>
      </c>
      <c r="B121" s="49">
        <v>0</v>
      </c>
      <c r="C121" s="49">
        <v>0</v>
      </c>
      <c r="D121" s="49">
        <v>0</v>
      </c>
      <c r="E121" s="49">
        <v>0</v>
      </c>
      <c r="F121" s="49">
        <v>0</v>
      </c>
      <c r="G121" s="49">
        <v>0</v>
      </c>
      <c r="H121" s="49">
        <v>0</v>
      </c>
      <c r="I121" s="49">
        <v>0</v>
      </c>
      <c r="J121" s="49">
        <v>0</v>
      </c>
      <c r="K121" s="49">
        <v>0</v>
      </c>
      <c r="L121" s="49">
        <v>0</v>
      </c>
      <c r="M121" s="49">
        <v>0</v>
      </c>
      <c r="N121" s="49">
        <v>0</v>
      </c>
      <c r="O121" s="49">
        <v>0</v>
      </c>
      <c r="P121" s="49">
        <v>0</v>
      </c>
      <c r="Q121" s="49">
        <v>0</v>
      </c>
      <c r="R121" s="49">
        <v>0</v>
      </c>
      <c r="S121" s="49">
        <v>0</v>
      </c>
      <c r="T121" s="49">
        <v>0</v>
      </c>
      <c r="U121" s="49">
        <v>0</v>
      </c>
      <c r="V121" s="49">
        <v>0</v>
      </c>
      <c r="W121" s="49">
        <v>0</v>
      </c>
      <c r="X121" s="49">
        <v>0</v>
      </c>
      <c r="Y121" s="49">
        <v>0</v>
      </c>
      <c r="Z121" s="49">
        <v>0</v>
      </c>
    </row>
    <row r="122" spans="1:26" hidden="1">
      <c r="A122" s="35" t="s">
        <v>134</v>
      </c>
      <c r="B122" s="49">
        <v>0</v>
      </c>
      <c r="C122" s="49">
        <v>0</v>
      </c>
      <c r="D122" s="49">
        <v>0</v>
      </c>
      <c r="E122" s="49">
        <v>0</v>
      </c>
      <c r="F122" s="49">
        <v>0</v>
      </c>
      <c r="G122" s="49">
        <v>0</v>
      </c>
      <c r="H122" s="49">
        <v>0</v>
      </c>
      <c r="I122" s="49">
        <v>0</v>
      </c>
      <c r="J122" s="49">
        <v>0</v>
      </c>
      <c r="K122" s="49">
        <v>0</v>
      </c>
      <c r="L122" s="49">
        <v>0</v>
      </c>
      <c r="M122" s="49">
        <v>0</v>
      </c>
      <c r="N122" s="49">
        <v>0</v>
      </c>
      <c r="O122" s="49">
        <v>0</v>
      </c>
      <c r="P122" s="49">
        <v>0</v>
      </c>
      <c r="Q122" s="49">
        <v>0</v>
      </c>
      <c r="R122" s="49">
        <v>0</v>
      </c>
      <c r="S122" s="49">
        <v>0</v>
      </c>
      <c r="T122" s="49">
        <v>0</v>
      </c>
      <c r="U122" s="49">
        <v>0</v>
      </c>
      <c r="V122" s="49">
        <v>0</v>
      </c>
      <c r="W122" s="49">
        <v>0</v>
      </c>
      <c r="X122" s="49">
        <v>0</v>
      </c>
      <c r="Y122" s="49">
        <v>0</v>
      </c>
      <c r="Z122" s="49">
        <v>0</v>
      </c>
    </row>
    <row r="123" spans="1:26" hidden="1">
      <c r="A123" s="35" t="s">
        <v>135</v>
      </c>
      <c r="B123" s="49">
        <v>0</v>
      </c>
      <c r="C123" s="49">
        <v>0</v>
      </c>
      <c r="D123" s="49">
        <v>0</v>
      </c>
      <c r="E123" s="49">
        <v>0</v>
      </c>
      <c r="F123" s="49">
        <v>0</v>
      </c>
      <c r="G123" s="49">
        <v>0</v>
      </c>
      <c r="H123" s="49">
        <v>0</v>
      </c>
      <c r="I123" s="49">
        <v>0</v>
      </c>
      <c r="J123" s="49">
        <v>0</v>
      </c>
      <c r="K123" s="49">
        <v>0</v>
      </c>
      <c r="L123" s="49">
        <v>0</v>
      </c>
      <c r="M123" s="49">
        <v>0</v>
      </c>
      <c r="N123" s="49">
        <v>0</v>
      </c>
      <c r="O123" s="49">
        <v>0</v>
      </c>
      <c r="P123" s="49">
        <v>0</v>
      </c>
      <c r="Q123" s="49">
        <v>0</v>
      </c>
      <c r="R123" s="49">
        <v>0</v>
      </c>
      <c r="S123" s="49">
        <v>0</v>
      </c>
      <c r="T123" s="49">
        <v>0</v>
      </c>
      <c r="U123" s="49">
        <v>0</v>
      </c>
      <c r="V123" s="49">
        <v>0</v>
      </c>
      <c r="W123" s="49">
        <v>0</v>
      </c>
      <c r="X123" s="49">
        <v>0</v>
      </c>
      <c r="Y123" s="49">
        <v>0</v>
      </c>
      <c r="Z123" s="49">
        <v>0</v>
      </c>
    </row>
    <row r="124" spans="1:26" ht="31.5" hidden="1">
      <c r="A124" s="30" t="s">
        <v>136</v>
      </c>
      <c r="B124" s="49">
        <v>0</v>
      </c>
      <c r="C124" s="49">
        <v>0</v>
      </c>
      <c r="D124" s="49">
        <v>0</v>
      </c>
      <c r="E124" s="49">
        <v>0</v>
      </c>
      <c r="F124" s="49">
        <v>0</v>
      </c>
      <c r="G124" s="49">
        <v>0</v>
      </c>
      <c r="H124" s="49">
        <v>0</v>
      </c>
      <c r="I124" s="49">
        <v>0</v>
      </c>
      <c r="J124" s="49">
        <v>0</v>
      </c>
      <c r="K124" s="49">
        <v>0</v>
      </c>
      <c r="L124" s="49">
        <v>0</v>
      </c>
      <c r="M124" s="49">
        <v>0</v>
      </c>
      <c r="N124" s="49">
        <v>0</v>
      </c>
      <c r="O124" s="49">
        <v>0</v>
      </c>
      <c r="P124" s="49">
        <v>0</v>
      </c>
      <c r="Q124" s="49">
        <v>0</v>
      </c>
      <c r="R124" s="49">
        <v>0</v>
      </c>
      <c r="S124" s="49">
        <v>0</v>
      </c>
      <c r="T124" s="49">
        <v>0</v>
      </c>
      <c r="U124" s="49">
        <v>0</v>
      </c>
      <c r="V124" s="49">
        <v>0</v>
      </c>
      <c r="W124" s="49">
        <v>0</v>
      </c>
      <c r="X124" s="49">
        <v>0</v>
      </c>
      <c r="Y124" s="49">
        <v>0</v>
      </c>
      <c r="Z124" s="49">
        <v>0</v>
      </c>
    </row>
    <row r="125" spans="1:26" hidden="1">
      <c r="A125" s="30" t="s">
        <v>137</v>
      </c>
      <c r="B125" s="49">
        <v>0</v>
      </c>
      <c r="C125" s="49">
        <v>0</v>
      </c>
      <c r="D125" s="49">
        <v>0</v>
      </c>
      <c r="E125" s="49">
        <v>0</v>
      </c>
      <c r="F125" s="49">
        <v>0</v>
      </c>
      <c r="G125" s="49">
        <v>0</v>
      </c>
      <c r="H125" s="49">
        <v>0</v>
      </c>
      <c r="I125" s="49">
        <v>0</v>
      </c>
      <c r="J125" s="49">
        <v>0</v>
      </c>
      <c r="K125" s="49">
        <v>0</v>
      </c>
      <c r="L125" s="49">
        <v>0</v>
      </c>
      <c r="M125" s="49">
        <v>0</v>
      </c>
      <c r="N125" s="49">
        <v>0</v>
      </c>
      <c r="O125" s="49">
        <v>0</v>
      </c>
      <c r="P125" s="49">
        <v>0</v>
      </c>
      <c r="Q125" s="49">
        <v>0</v>
      </c>
      <c r="R125" s="49">
        <v>0</v>
      </c>
      <c r="S125" s="49">
        <v>0</v>
      </c>
      <c r="T125" s="49">
        <v>0</v>
      </c>
      <c r="U125" s="49">
        <v>0</v>
      </c>
      <c r="V125" s="49">
        <v>0</v>
      </c>
      <c r="W125" s="49">
        <v>0</v>
      </c>
      <c r="X125" s="49">
        <v>0</v>
      </c>
      <c r="Y125" s="49">
        <v>0</v>
      </c>
      <c r="Z125" s="49">
        <v>0</v>
      </c>
    </row>
  </sheetData>
  <mergeCells count="35">
    <mergeCell ref="A1:E1"/>
    <mergeCell ref="A2:E2"/>
    <mergeCell ref="A7:A10"/>
    <mergeCell ref="B7:B10"/>
    <mergeCell ref="C7:C10"/>
    <mergeCell ref="D8:E8"/>
    <mergeCell ref="D9:D10"/>
    <mergeCell ref="E9:E10"/>
    <mergeCell ref="H7:S7"/>
    <mergeCell ref="T7:V7"/>
    <mergeCell ref="T8:T10"/>
    <mergeCell ref="U8:U10"/>
    <mergeCell ref="V8:V10"/>
    <mergeCell ref="P9:Q9"/>
    <mergeCell ref="R9:S9"/>
    <mergeCell ref="O9:O10"/>
    <mergeCell ref="H9:H10"/>
    <mergeCell ref="I9:I10"/>
    <mergeCell ref="J9:K9"/>
    <mergeCell ref="L9:M9"/>
    <mergeCell ref="N9:N10"/>
    <mergeCell ref="A5:Z5"/>
    <mergeCell ref="A4:Z4"/>
    <mergeCell ref="A3:Z3"/>
    <mergeCell ref="W7:Y7"/>
    <mergeCell ref="Z7:Z10"/>
    <mergeCell ref="N8:S8"/>
    <mergeCell ref="Y8:Y10"/>
    <mergeCell ref="F8:G8"/>
    <mergeCell ref="H8:M8"/>
    <mergeCell ref="W8:W10"/>
    <mergeCell ref="X8:X10"/>
    <mergeCell ref="F9:F10"/>
    <mergeCell ref="G9:G10"/>
    <mergeCell ref="D7:G7"/>
  </mergeCells>
  <pageMargins left="0.70866141732283472" right="0.70866141732283472" top="0.74803149606299213" bottom="0.74803149606299213" header="0.31496062992125984" footer="0.31496062992125984"/>
  <pageSetup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1.TCD</vt:lpstr>
      <vt:lpstr>1.XLD KNTCKNPA</vt:lpstr>
      <vt:lpstr>2. XLD KN</vt:lpstr>
      <vt:lpstr>3.XLD TC</vt:lpstr>
      <vt:lpstr>4.XLD KNPA</vt:lpstr>
      <vt:lpstr>1.KQGQ KN</vt:lpstr>
      <vt:lpstr>2. KQGQ QĐTHKN</vt:lpstr>
      <vt:lpstr>3.KQGQ TC</vt:lpstr>
      <vt:lpstr>4.KQGQ KLTC</vt:lpstr>
      <vt:lpstr>3.QLNN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VanAnh</dc:creator>
  <cp:lastModifiedBy>VanAnh</cp:lastModifiedBy>
  <cp:lastPrinted>2025-08-18T08:33:29Z</cp:lastPrinted>
  <dcterms:created xsi:type="dcterms:W3CDTF">2025-08-18T07:20:52Z</dcterms:created>
  <dcterms:modified xsi:type="dcterms:W3CDTF">2025-08-18T09:11:31Z</dcterms:modified>
</cp:coreProperties>
</file>